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4020" windowWidth="12390" windowHeight="2685" activeTab="5"/>
  </bookViews>
  <sheets>
    <sheet name="Summary" sheetId="1" r:id="rId1"/>
    <sheet name="SOCI" sheetId="2" r:id="rId2"/>
    <sheet name="SOFP" sheetId="3" r:id="rId3"/>
    <sheet name="StmtEquity" sheetId="4" r:id="rId4"/>
    <sheet name="Cashflow" sheetId="5" r:id="rId5"/>
    <sheet name="Notes" sheetId="6" r:id="rId6"/>
  </sheets>
  <definedNames>
    <definedName name="Z_8758EA41_34BE_4249_9A76_41DFD462A3CA_.wvu.Rows" localSheetId="5" hidden="1">'Notes'!#REF!</definedName>
  </definedNames>
  <calcPr fullCalcOnLoad="1"/>
</workbook>
</file>

<file path=xl/sharedStrings.xml><?xml version="1.0" encoding="utf-8"?>
<sst xmlns="http://schemas.openxmlformats.org/spreadsheetml/2006/main" count="606" uniqueCount="372">
  <si>
    <t>CONDENSED CONSOLIDATED STATEMENT OF COMPREHENSIVE INCOME</t>
  </si>
  <si>
    <t>CONDENSED CONSOLIDATED STATEMENT OF FINANCIAL POSITION</t>
  </si>
  <si>
    <t>Loss before taxation</t>
  </si>
  <si>
    <t>Equity holders of the Company</t>
  </si>
  <si>
    <t>Minority interests</t>
  </si>
  <si>
    <t>equity holders of the Company (sen):</t>
  </si>
  <si>
    <t>Total comprehensive loss for the period</t>
  </si>
  <si>
    <t>CONSOLIDATED STATEMENT OF CHANGES IN EQUITY</t>
  </si>
  <si>
    <t>Equity attributable to equity holders of the Company</t>
  </si>
  <si>
    <t>Net Assets ("NA") per share attributable to equity holders of the Company (sen)</t>
  </si>
  <si>
    <t>NET (DECREASE)/INCREASE IN CASH AND CASH EQUIVALENTS</t>
  </si>
  <si>
    <t>Cash and cash equivalents at end of period comprises:</t>
  </si>
  <si>
    <t>Significant accounting policies</t>
  </si>
  <si>
    <t xml:space="preserve">(a) </t>
  </si>
  <si>
    <t>FRS 8: Operating segments</t>
  </si>
  <si>
    <t>(b)</t>
  </si>
  <si>
    <t>FRS 7: Financial Instruments: Disclosures</t>
  </si>
  <si>
    <t>FRS 139: Financial Instruments: Recognition and Measurement (Revised)</t>
  </si>
  <si>
    <t>(c)</t>
  </si>
  <si>
    <t>(d)</t>
  </si>
  <si>
    <t>FRS 101: Presentation of Financial Statements (Revised)</t>
  </si>
  <si>
    <t>Significant accounting policies (Cont'd)</t>
  </si>
  <si>
    <t>A16</t>
  </si>
  <si>
    <t xml:space="preserve">Deposits </t>
  </si>
  <si>
    <t>Prepayments</t>
  </si>
  <si>
    <t>Amount due from ultimate holding company</t>
  </si>
  <si>
    <t>The Company regards N2N Connect Holdings Sdn Bhd, a company incorporated in Malaysia, as the holding company.</t>
  </si>
  <si>
    <t>Accruals</t>
  </si>
  <si>
    <t>A17</t>
  </si>
  <si>
    <t>B15</t>
  </si>
  <si>
    <t>There are no other material factors which have affected the revenue and loss attributable to the equity holdes of the Company for the current quarter/financial year-to-date.</t>
  </si>
  <si>
    <t>(the figures have not been audited)</t>
  </si>
  <si>
    <t>Adjusted for:</t>
  </si>
  <si>
    <t>Assumed exercise of ESOS at no consideration ('000)</t>
  </si>
  <si>
    <t>INDIVIDUAL QUARTER</t>
  </si>
  <si>
    <t>CUMULATIVE QUARTER</t>
  </si>
  <si>
    <t>Current</t>
  </si>
  <si>
    <t>Year</t>
  </si>
  <si>
    <t>Quarter</t>
  </si>
  <si>
    <t>Preceding</t>
  </si>
  <si>
    <t>Corresponding</t>
  </si>
  <si>
    <t>To date</t>
  </si>
  <si>
    <t>Period</t>
  </si>
  <si>
    <t>RM'000</t>
  </si>
  <si>
    <t>Revenue</t>
  </si>
  <si>
    <t>Direct costs</t>
  </si>
  <si>
    <t>Gross profit</t>
  </si>
  <si>
    <t>Other operating income</t>
  </si>
  <si>
    <t>Administrative expenses</t>
  </si>
  <si>
    <t>Finance costs</t>
  </si>
  <si>
    <t>Taxation</t>
  </si>
  <si>
    <t>B5</t>
  </si>
  <si>
    <t>B12</t>
  </si>
  <si>
    <t>Note:</t>
  </si>
  <si>
    <t>Trade receivables</t>
  </si>
  <si>
    <t>Other receivables</t>
  </si>
  <si>
    <t>Cash and bank balances</t>
  </si>
  <si>
    <t>Trade payables</t>
  </si>
  <si>
    <t>Share capital</t>
  </si>
  <si>
    <t>Retained profits</t>
  </si>
  <si>
    <t>Total</t>
  </si>
  <si>
    <t>Retained</t>
  </si>
  <si>
    <t>Distributable</t>
  </si>
  <si>
    <t>Non-distributable</t>
  </si>
  <si>
    <t>Share</t>
  </si>
  <si>
    <t>Capital</t>
  </si>
  <si>
    <t>Adjustments for:</t>
  </si>
  <si>
    <t>Interest expense</t>
  </si>
  <si>
    <t>Operating profit before working capital changes</t>
  </si>
  <si>
    <t>Interest paid</t>
  </si>
  <si>
    <t>Interest income</t>
  </si>
  <si>
    <t>Purchase of property, plant and equipment</t>
  </si>
  <si>
    <t>Interest received</t>
  </si>
  <si>
    <t>A15</t>
  </si>
  <si>
    <t>QUARTERLY REPORT ON CONSOLIDATED RESULTS</t>
  </si>
  <si>
    <t>A</t>
  </si>
  <si>
    <t xml:space="preserve"> NOTES TO THE INTERIM FINANCIAL REPORT</t>
  </si>
  <si>
    <t>A1</t>
  </si>
  <si>
    <t>Basis of preparation</t>
  </si>
  <si>
    <t>The interim financial statements are prepared based on the historical cost convention and in compliance with the applicable Approved Accounting Standards in Malaysia.</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</si>
  <si>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</si>
  <si>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</si>
  <si>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</si>
  <si>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</si>
  <si>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</si>
  <si>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</si>
  <si>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</si>
  <si>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</si>
  <si>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</si>
  <si>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</si>
  <si>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</si>
  <si>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Debt and equity securities</t>
  </si>
  <si>
    <t>A7</t>
  </si>
  <si>
    <t>A8</t>
  </si>
  <si>
    <t>Segmental information</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</si>
  <si>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</si>
  <si>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</si>
  <si>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</si>
  <si>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</si>
  <si>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</si>
  <si>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</si>
  <si>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</si>
  <si>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</si>
  <si>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</si>
  <si>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</si>
  <si>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</si>
  <si>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</si>
  <si>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</si>
  <si>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Cash and cash equivalents</t>
  </si>
  <si>
    <t>B</t>
  </si>
  <si>
    <t>B1</t>
  </si>
  <si>
    <t>B2</t>
  </si>
  <si>
    <t>B3</t>
  </si>
  <si>
    <t>Prospects</t>
  </si>
  <si>
    <t>B4</t>
  </si>
  <si>
    <t>Variation of actual profit from forecast profit</t>
  </si>
  <si>
    <t>Not applicable as no profit forecast was published.</t>
  </si>
  <si>
    <t>B6</t>
  </si>
  <si>
    <t>Unquoted investments and properties</t>
  </si>
  <si>
    <t>B7</t>
  </si>
  <si>
    <t>Quoted securities</t>
  </si>
  <si>
    <t>B8</t>
  </si>
  <si>
    <t>Group's borrowings and debt securities</t>
  </si>
  <si>
    <t>B9</t>
  </si>
  <si>
    <t>Off balance sheet financial instruments</t>
  </si>
  <si>
    <t>There were no financial instruments with off balance sheet risk as at the date of this announcement applicable to the Group.</t>
  </si>
  <si>
    <t>B10</t>
  </si>
  <si>
    <t>Material litigation</t>
  </si>
  <si>
    <t>B11</t>
  </si>
  <si>
    <t>Dividends</t>
  </si>
  <si>
    <t>Earnings per share</t>
  </si>
  <si>
    <t>B13</t>
  </si>
  <si>
    <t>Status of corporate proposals</t>
  </si>
  <si>
    <t>B14</t>
  </si>
  <si>
    <t>Authorisation for issue</t>
  </si>
  <si>
    <t>Current Year</t>
  </si>
  <si>
    <r>
      <t xml:space="preserve">N2N CONNECT BERHAD </t>
    </r>
    <r>
      <rPr>
        <sz val="12"/>
        <rFont val="Arial Narrow"/>
        <family val="2"/>
      </rPr>
      <t>(523137-K)</t>
    </r>
  </si>
  <si>
    <t>Inventories</t>
  </si>
  <si>
    <t xml:space="preserve">Other receivables </t>
  </si>
  <si>
    <t>Marketable securities</t>
  </si>
  <si>
    <t>Amount owing to directors</t>
  </si>
  <si>
    <t>Share premium</t>
  </si>
  <si>
    <t>Exchange reserves</t>
  </si>
  <si>
    <t>Premium</t>
  </si>
  <si>
    <t>Exchange</t>
  </si>
  <si>
    <t>Reserve</t>
  </si>
  <si>
    <t>Depreciation of property, plant and equipment</t>
  </si>
  <si>
    <t>(Increase)/Decrease in working capital</t>
  </si>
  <si>
    <t>Other payables</t>
  </si>
  <si>
    <t>Repayment of hire purchase payables</t>
  </si>
  <si>
    <t>EFFECT OF EXCHANGE RATE CHANGES</t>
  </si>
  <si>
    <t>Business segment</t>
  </si>
  <si>
    <t>Malaysia</t>
  </si>
  <si>
    <t>Singapore</t>
  </si>
  <si>
    <t>There were no changes in the valuation of the property, plant and equipment reported in the previous audited financial statements that will have an effect in the current quarter under review.</t>
  </si>
  <si>
    <t>By Order of the Board</t>
  </si>
  <si>
    <t>Tiang Boon Hwa</t>
  </si>
  <si>
    <t>Managing Director</t>
  </si>
  <si>
    <t>SUMMARY OF KEY FINANCIAL INFORMATION</t>
  </si>
  <si>
    <t>Remark:</t>
  </si>
  <si>
    <t>The principal businesses of the Group are carrying on the business as researcher and developer of software package and provision of design, programming, consultancy services and related services which are substantially within a single business segment, and therefore, segmental reporting is deemed not necessary.</t>
  </si>
  <si>
    <t>ADDITIONAL INFORMATION REQUIRED BY BURSA SECURITIES' LISTING REQUIREMENTS</t>
  </si>
  <si>
    <t>ADDITIONAL INFORMATION REQUIRED BY BURSA SECURITIES' LISTING REQUIREMENTS (Cont'd)</t>
  </si>
  <si>
    <t>Neither the Company nor its subsidiary is engaged in any litigation or arbitration, either as plaintiff or defendant, which has a material effect on the financial position of the Company or its subsidiary and the Board of Directors does not know of any proceedings pending or threatened, or of any fact likely to give rise to any proceedings, which might materially and adversely affect the position or business of the Company or its subsidiary.</t>
  </si>
  <si>
    <t>There were no unusual items affecting assets, liabilities, equity, net income or cash flows of the Group during the current quarter under review.</t>
  </si>
  <si>
    <t>(a)  Basic earnings per share</t>
  </si>
  <si>
    <t>(b)  Diluted earnings per share</t>
  </si>
  <si>
    <t>Geographical segment</t>
  </si>
  <si>
    <t>Adjusted number of ordinary shares ('000)</t>
  </si>
  <si>
    <t xml:space="preserve"> </t>
  </si>
  <si>
    <t>(i)</t>
  </si>
  <si>
    <t>(ii)</t>
  </si>
  <si>
    <t>ASSETS</t>
  </si>
  <si>
    <t>Non-current assets</t>
  </si>
  <si>
    <t>Property, plant and equipment</t>
  </si>
  <si>
    <t>Current assets</t>
  </si>
  <si>
    <t>TOTAL ASSETS</t>
  </si>
  <si>
    <t>EQUITY AND LIABILITIES</t>
  </si>
  <si>
    <t>Total equity</t>
  </si>
  <si>
    <t>Non-current liabilities</t>
  </si>
  <si>
    <t>Current liabilities</t>
  </si>
  <si>
    <t>Total liabilities</t>
  </si>
  <si>
    <t>TOTAL EQUITY AND LIABILITES</t>
  </si>
  <si>
    <t>Attributable to equity holders of the parent</t>
  </si>
  <si>
    <t>Equity</t>
  </si>
  <si>
    <t>Audited as at</t>
  </si>
  <si>
    <t>Tax recoverable</t>
  </si>
  <si>
    <t>Material changes in the quarterly results as compared with the preceding quarter</t>
  </si>
  <si>
    <t xml:space="preserve">   holders of the parent</t>
  </si>
  <si>
    <t>Proposed/Declared dividend per share (sen)</t>
  </si>
  <si>
    <t>CASH AND CASH EQUIVALENTS AT BEGINNING OF PERIOD</t>
  </si>
  <si>
    <t>Review of performance</t>
  </si>
  <si>
    <t>CASH AND CASH EQUIVALENTS AT END OF THE PERIOD</t>
  </si>
  <si>
    <t>ended</t>
  </si>
  <si>
    <t>Dividend income</t>
  </si>
  <si>
    <t>Dividend received</t>
  </si>
  <si>
    <t>Weighted average number of ordinary shares in issue ('000)</t>
  </si>
  <si>
    <t>Intangible asset</t>
  </si>
  <si>
    <t>Amortisation of intangible asset</t>
  </si>
  <si>
    <t>Computer software development cost</t>
  </si>
  <si>
    <t>Profits</t>
  </si>
  <si>
    <t>There were no other corporate proposals/developments announced but not yet completed as at the date of this announcement.</t>
  </si>
  <si>
    <t>Deferred tax liabilities</t>
  </si>
  <si>
    <t>There were no changes in the unquoted investments and properties of the Group during the current quarter under review.</t>
  </si>
  <si>
    <t>Dividend paid</t>
  </si>
  <si>
    <t>Quoted shares</t>
  </si>
  <si>
    <t>At cost</t>
  </si>
  <si>
    <t>Impairment losses, included in administration expenses</t>
  </si>
  <si>
    <t>Quoted shares in Malaysia</t>
  </si>
  <si>
    <t>Quoted unit trusts *</t>
  </si>
  <si>
    <t>No dividend has been paid in the current quarter under review.</t>
  </si>
  <si>
    <t>No dividends have been paid or declared in respect of the current quarter under review.</t>
  </si>
  <si>
    <t>Income tax paid</t>
  </si>
  <si>
    <t>At 1 January 2009</t>
  </si>
  <si>
    <t>FRS 8</t>
  </si>
  <si>
    <t>As at the date of this report, the Group has applied the transitional provision in FRS 7 Financial Instruments: Disclosure and FRS 139 Financial Instruments: Recognition and Measurement which exempt entities from disclosing the possible impact arising from initial application of the respective standards on the financial statements of the Group and of the Company.</t>
  </si>
  <si>
    <t>Operating Segments</t>
  </si>
  <si>
    <t>There is no taxation charge for the current quarter under review mainly due to the tax exemption for Multimedia Super Corridor ("MSC") qualifying activities under pioneer status pursuant to the Promotion of Investments Act, 1986 in Malaysia.</t>
  </si>
  <si>
    <t>*</t>
  </si>
  <si>
    <t>Provision for doubtful debts</t>
  </si>
  <si>
    <t>Less than RM1,000.</t>
  </si>
  <si>
    <t>Property, plant and equipment written off</t>
  </si>
  <si>
    <t>The interim financial statements are unaudited and have been prepared in accordance with Financial Reporting Standard ("FRS") No. 134: Interim Financial Reporting, and Part K Rule 9.22 of the Listing Requirements of Bursa Malaysia Securities Berhad for the ACE Market.</t>
  </si>
  <si>
    <t>Amount owing by holding company</t>
  </si>
  <si>
    <t>Indonesia</t>
  </si>
  <si>
    <t>Note * : This relates to previous withdrawal of the Company's fixed deposit with a licensed bank which was subsequently placed into money market funds, namely AmCash Management and AmIncome due to the flexibility of the accounts for withdrawal of money, fixed capital investments, as well as higher yields as the returns are exempted from corporate tax and management fees.</t>
  </si>
  <si>
    <t>As at the end of the quarter, there was only one (1) class of shares in issue and they rank pari passu with each other.</t>
  </si>
  <si>
    <t>31 Dec 2009</t>
  </si>
  <si>
    <t>There were no material events subsequent to the end of the current quarter under review.</t>
  </si>
  <si>
    <t>Deferred tax:</t>
  </si>
  <si>
    <t>Relating to origination of temporary differences</t>
  </si>
  <si>
    <t>Effective date for</t>
  </si>
  <si>
    <t>financial periods</t>
  </si>
  <si>
    <t>beginning on or after</t>
  </si>
  <si>
    <t>1 July 2009</t>
  </si>
  <si>
    <t>FRS 4</t>
  </si>
  <si>
    <t>Insurance Contracts</t>
  </si>
  <si>
    <t>1 January 2010</t>
  </si>
  <si>
    <t>FRS 7</t>
  </si>
  <si>
    <t>Financial Instruments: Disclosures</t>
  </si>
  <si>
    <t>FRS 101</t>
  </si>
  <si>
    <t>Presentation of Financial Statements</t>
  </si>
  <si>
    <t>FRS 123</t>
  </si>
  <si>
    <t>Borrowing Costs</t>
  </si>
  <si>
    <t>FRS 139</t>
  </si>
  <si>
    <t>Financial Instruments: Recognition and Measurement</t>
  </si>
  <si>
    <t>Amendments to FRS 2</t>
  </si>
  <si>
    <t>Amendments to FRS 132</t>
  </si>
  <si>
    <t>Financial Instruments: Presentation</t>
  </si>
  <si>
    <t>IC Interpretation 9</t>
  </si>
  <si>
    <t>Reassessment of Embedded Derivatives</t>
  </si>
  <si>
    <t>IC Interpretation 10</t>
  </si>
  <si>
    <t>Interim Financial Reporting and Impairment</t>
  </si>
  <si>
    <t>IC Interpretation 11</t>
  </si>
  <si>
    <t>FRS 2 - Group and Treasury Share Transactions</t>
  </si>
  <si>
    <t>Share-based Payment - Vesting Conditions and Cancellations</t>
  </si>
  <si>
    <t>IC Interpretation 13</t>
  </si>
  <si>
    <t>Customer Loyalty Programmes</t>
  </si>
  <si>
    <t>IC Interpretation 14</t>
  </si>
  <si>
    <t xml:space="preserve">FRS 119 - The Limit on a Defined Benefit Asset, Minimum Funding Requirements and their Interaction </t>
  </si>
  <si>
    <t>Amendments to FRS 139, Financial Instruments: Recognition and Measurement, FRS 7, Financial Instruments: Disclosures and IC Interpretation 9, Reassessment of Embedded Derivatives</t>
  </si>
  <si>
    <t>Amendments to FRSs contained in the document entitled "Improvements to FRSs (2009)"</t>
  </si>
  <si>
    <t>FRS 1</t>
  </si>
  <si>
    <t>First-time Adoption of Financial Reporting Standards</t>
  </si>
  <si>
    <t>1 July 2010</t>
  </si>
  <si>
    <t>FRS 3</t>
  </si>
  <si>
    <t>Business Combinations</t>
  </si>
  <si>
    <t>FRS 127</t>
  </si>
  <si>
    <t>Consolidated &amp; Separate Financial Statements</t>
  </si>
  <si>
    <t>Amendments to FRS 1, First-time Adoption of Financial Reporting Standards and FRS 127, Consolidated and Separate Financial Statements - Cost of an Investment in a Subsidiary, Jointly Controlled Entity or Associate</t>
  </si>
  <si>
    <t xml:space="preserve"> NOTES TO THE INTERIM FINANCIAL REPORT (Cont'd))</t>
  </si>
  <si>
    <t>Share-based Payment</t>
  </si>
  <si>
    <t>Amendments to FRS 5</t>
  </si>
  <si>
    <t>Non-current Assets Held for Sale and Discontinued Operations</t>
  </si>
  <si>
    <t>Amendments to FRS 138</t>
  </si>
  <si>
    <t>Intangible Assets</t>
  </si>
  <si>
    <t>IC Interpretation 12</t>
  </si>
  <si>
    <t>Service Concession Arrangements</t>
  </si>
  <si>
    <t>IC Interpretation 15</t>
  </si>
  <si>
    <t>Agreements for Construction of Real Estate</t>
  </si>
  <si>
    <t>IC Interpretation 16</t>
  </si>
  <si>
    <t>Hedges of a Net Investment in a Foreign Operation</t>
  </si>
  <si>
    <t>IC Interpretation 17</t>
  </si>
  <si>
    <t>Distributions of Non-cash Assets to Owners</t>
  </si>
  <si>
    <t>Amendment to IC Interpretation 9</t>
  </si>
  <si>
    <t>At 1 January 2010</t>
  </si>
  <si>
    <t xml:space="preserve">The accounting policies and methods of computation adopted by the Group in the preparation of this interim financial report are consistent with those adopted in the audited financial statements for the financial year ended 31 December 2009.  The Directors anticipate that the application of the following new/revised FRSs, Issues Committee ("IC") Interpretations, amendments to FRSs and IC Interpretations, issued by the Malaysian Accounting Standards Board ("MASB"), which are mandatory and will be effective for the financial periods as stated below, will have no material impact on the financial statements of the Group and of the Company: </t>
  </si>
  <si>
    <t xml:space="preserve">The consolidated financial statements should be read in conjunction with the Annual Audited Financial Statements of the Group for the financial year ended 31 December 2009. </t>
  </si>
  <si>
    <t>There were no audit qualifications on the annual audited financial statements for the year ended 31 December 2009.</t>
  </si>
  <si>
    <t>CONSOLIDATED STATEMENT OF CASH FLOW</t>
  </si>
  <si>
    <t>CASH FLOWS FROM OPERATING ACTIVITIES</t>
  </si>
  <si>
    <t>CASH FLOWS FROM INVESTING ACTIVITES</t>
  </si>
  <si>
    <t>CASH FLOWS FROM FINANCING ACTIVITIES</t>
  </si>
  <si>
    <t>The above Condensed Consolidated Statement of Financial Position should be read in conjunction with the Annual Audited Financial Statements of the Group for the financial year ended 31 December 2009 and the accompanying explanatory notes attached to the interim financial statements.</t>
  </si>
  <si>
    <t>The Consolidated Statement of Changes in Equity should be read in conjunction with the Annual Audited Financial Statements of the Group for the financial year ended 31 December 2009 and the accompanying explanatory notes attached to the interim financial statements.</t>
  </si>
  <si>
    <t>FRS 7 requires disclosures in financial statements that enable users to evaluate the significance of financial instruments for the entity’s financial position and performance, and the nature and extent of risks arising from financial instruments to which an entity is exposed and how these risks are managed. This standard requires both qualitative disclosures describing management’s objectives, policies and processes for managing those risks, and quantitative disclosures providing information about the extent to which an entity is exposed to risk, based on information provided internally to the entity’s key management personnel.</t>
  </si>
  <si>
    <t>FRS139 establishes the principles for the recognition, derecognition and measurement of an entity’s financial instruments and for hedge accounting.</t>
  </si>
  <si>
    <t>FRS 101 requires an entity to present, in a statement of changes in equity, all owner changes in equity. All non-owner changes in equity (i.e. comprehensive income) are required to be presented in one statement of comprehensive income or in two statements (a separate income statement and a statement of comprehensive income). Components of comprehensive income are not permitted to be presented in the statement of changes in equity. In addition, a statement of financial position is required at the beginning of the earliest comparative period following a change in accounting policy, the correction of an error or the reclassification of items in the financial statements. FRS 101 does not have any impact on the Group’s and the Company’s financial position or results.</t>
  </si>
  <si>
    <t>In determining the geographical segments of the Group, segment revenue is based on the geographical location of customers.</t>
  </si>
  <si>
    <t>There were no related party transactions in the current quarter under review.</t>
  </si>
  <si>
    <t>Vietnam</t>
  </si>
  <si>
    <t xml:space="preserve">Issuance of shares pursuant to ESOS </t>
  </si>
  <si>
    <r>
      <t>Exercise</t>
    </r>
    <r>
      <rPr>
        <vertAlign val="superscript"/>
        <sz val="10"/>
        <rFont val="Arial Narrow"/>
        <family val="2"/>
      </rPr>
      <t>i)</t>
    </r>
  </si>
  <si>
    <t>Transactions with owners in their</t>
  </si>
  <si>
    <t xml:space="preserve"> capacity as owners:</t>
  </si>
  <si>
    <r>
      <t>Exercise</t>
    </r>
    <r>
      <rPr>
        <vertAlign val="superscript"/>
        <sz val="10"/>
        <rFont val="Arial Narrow"/>
        <family val="2"/>
      </rPr>
      <t>ii)</t>
    </r>
  </si>
  <si>
    <t>Notes:</t>
  </si>
  <si>
    <t>i)</t>
  </si>
  <si>
    <t>ii)</t>
  </si>
  <si>
    <t>Allowance for diminution in value of marketable securities</t>
  </si>
  <si>
    <t>Proceeds from issue of shares</t>
  </si>
  <si>
    <t>Loss on disposal of property, plant and equipment</t>
  </si>
  <si>
    <t>(*)</t>
  </si>
  <si>
    <t>Cash generated from operations</t>
  </si>
  <si>
    <t>Loss for the period from discontinued operations</t>
  </si>
  <si>
    <t>For The Year-To-Date Ended 30 September 2010</t>
  </si>
  <si>
    <t>Hong Kong</t>
  </si>
  <si>
    <t>Saudi Arabia</t>
  </si>
  <si>
    <t>CONTINUING OPERATIONS:</t>
  </si>
  <si>
    <t>DISCONTINUED OPERATIONS:</t>
  </si>
  <si>
    <t xml:space="preserve">Net (purchase)/sales of marketable securities </t>
  </si>
  <si>
    <t>FRS 8 requires segment information to be presented on a similar basis to that used for internal reporting purposes. As a result, the Group's segmental reporting had been presented based on the internal reporting to the chief operating decision maker who makes decisions on the allocation of resources and assesses the performance of the reportable segments.  This standard does not have any impact on the financial position and results of the Group.</t>
  </si>
  <si>
    <r>
      <t>additional income from implementation of eBrokerConnect</t>
    </r>
    <r>
      <rPr>
        <vertAlign val="superscript"/>
        <sz val="10"/>
        <rFont val="Arial Narrow"/>
        <family val="2"/>
      </rPr>
      <t xml:space="preserve">TM </t>
    </r>
    <r>
      <rPr>
        <sz val="10"/>
        <rFont val="Arial Narrow"/>
        <family val="2"/>
      </rPr>
      <t>new applications as well as increased matched trade fees generated in Malaysia; and</t>
    </r>
  </si>
  <si>
    <t>Bad debts written off</t>
  </si>
  <si>
    <t>For The Quarter and Year-To-Date Ended 30 December 2010</t>
  </si>
  <si>
    <t>The results for the current quarter ended 31 December 2010 should be read in conjunction with the Annual Audited Financial Statements of N2N and its subsidiaries ("Group") for the financial year ended 31 December 2009.</t>
  </si>
  <si>
    <t>31 Dec 2010</t>
  </si>
  <si>
    <t>4th Quarter as at</t>
  </si>
  <si>
    <t>As At 31 December 2010</t>
  </si>
  <si>
    <t>At 31 December 2010</t>
  </si>
  <si>
    <t>99,400 and 231,000 new N2N Shares issued between 20 May 2009 to 13 November 2009 pursuant to the Company's ESOS at exercise price of RM0.20 and RM0.25 per ordinary share respectively.</t>
  </si>
  <si>
    <t>For The Year-To-Date Ended 31 December 2010</t>
  </si>
  <si>
    <t>12 months</t>
  </si>
  <si>
    <t>Net cash from operating activities</t>
  </si>
  <si>
    <t>The above Consolidated Statement of Cash Flow was prepared based on the consolidated results of the Group for the financial period ended 31 December 2010 and should be read in conjunction with the Annual Audited Financial Statements of the Group for the financial year ended 31 December 2009 and the accompanying explanatory notes attached to the interim financial statements.</t>
  </si>
  <si>
    <t>Profit/(Loss) before taxation</t>
  </si>
  <si>
    <t>Profit/(Loss) for the period from continuing operations</t>
  </si>
  <si>
    <t>Basic EPS/(LPS) (sen)</t>
  </si>
  <si>
    <t>Earnings/(Loss) per share ("EPS"/"(LPS)") attributable to the</t>
  </si>
  <si>
    <t>Diluted EPS/(LPS) (sen)</t>
  </si>
  <si>
    <t>The above Condensed Consolidated Statement of Comprehensive Income were prepared based on the consolidated results of the Group for the financial period ended 31 December 2010 and should be read in conjunction with the Annual Audited Financial Statements of the Group for the financial year ended 31 December 2009 and the accompanying explanatory notes attached to the interim financial statements.</t>
  </si>
  <si>
    <t>NA per share is arrived at based on the Group's NA of RM40,439,000 (2009: RM46,897,000) over the number of ordinary shares of 298,939,000 (2009:  298,760,800) shares of RM0.10 each in N2N ("N2N Shares").</t>
  </si>
  <si>
    <t>62,000 and 116,600 new N2N Shares issued between 21 April 2010 to 16 November 2010 pursuant to the Company's Employee Share Option Scheme ("ESOS") at exercise price of RM0.20 and RM0.25 per ordinary share respectively.</t>
  </si>
  <si>
    <t>Unrealised foreign exchange loss</t>
  </si>
  <si>
    <t>Profit/(Loss) for the period/Total comprehensive income/(loss)</t>
  </si>
  <si>
    <t>Profit/(Loss)/Total comprehensive income/(loss) attributable to:</t>
  </si>
  <si>
    <t>Net cash (used in)/from investing activities</t>
  </si>
  <si>
    <t>Net cash from financing activities</t>
  </si>
  <si>
    <t>For The Quarter and Year-To-Date Ended 31 December 2010</t>
  </si>
  <si>
    <t>Save for the issuance of 59,600 new N2N Shares pursuant to the exercise of ESOS, there were no issuances, cancellations, repurchases, resale and repayment of debt and equity securities, share buy backs, share cancellation, shares held as treasury shares and resale of treasury shares for the current quarter under review.</t>
  </si>
  <si>
    <t>Segmental information (Cont'd)</t>
  </si>
  <si>
    <t>4th Quarter As At</t>
  </si>
  <si>
    <t>There were no changes in the composition of the Group for the current quarter under review.</t>
  </si>
  <si>
    <t>As at 31 December 2010, the Group has no material capital commitment in respect of property, plant and equipment.</t>
  </si>
  <si>
    <r>
      <t>4</t>
    </r>
    <r>
      <rPr>
        <b/>
        <vertAlign val="superscript"/>
        <sz val="10"/>
        <rFont val="Arial Narrow"/>
        <family val="2"/>
      </rPr>
      <t>th</t>
    </r>
    <r>
      <rPr>
        <b/>
        <sz val="10"/>
        <rFont val="Arial Narrow"/>
        <family val="2"/>
      </rPr>
      <t xml:space="preserve"> Quarter 2010 versus 4</t>
    </r>
    <r>
      <rPr>
        <b/>
        <vertAlign val="superscript"/>
        <sz val="10"/>
        <rFont val="Arial Narrow"/>
        <family val="2"/>
      </rPr>
      <t>th</t>
    </r>
    <r>
      <rPr>
        <b/>
        <sz val="10"/>
        <rFont val="Arial Narrow"/>
        <family val="2"/>
      </rPr>
      <t xml:space="preserve"> Quarter 2009</t>
    </r>
  </si>
  <si>
    <t>For the current quarter under review, the Group recorded revenue of approximately RM4.238 million, 64.14% higher compared to that achieved in the preceding year corresponding quarter of RM2.582 million.  The Group recorded a profit attributable to the equity holders of the Company of approximately RM0.105 million in the current quarter under review instead of a loss for the period of RM11.113 million recorded in the preceding year corresponding quarter. This was mainly attributable to the following:</t>
  </si>
  <si>
    <t>no provision for doubtful debts was identified and provided for in the current quarter under review, whilst the provision for doubtful debts for the preceding year corresponding quarter amounted to RM9.129 million.</t>
  </si>
  <si>
    <t>The Group recorded a profit before taxation of RM0.105 million in the current quarter under review as compared to loss before taxation of RM4.534 million in the immediate preceding quarter.  Loss before taxation was higher in the preceding quarter mainly due to the folllowing:</t>
  </si>
  <si>
    <t>higher revenue generated in the current quarter under review of RM4.238 million as compared to RM3.430 million in the preceding quarter; and</t>
  </si>
  <si>
    <t>no provision for doubtful debts was identified and provided for in the current quarter under review, whilst the provision for doubtful debts and bad debts written off for the preceding quarter amounted to RM2.906 million and RM0.272 million respectively.</t>
  </si>
  <si>
    <t>Barring any unforeseen circumstances, the Directors of N2N believe that the Group's performance for the upcoming financial year ending 31 December 2011 will rebound favourably following the global capital market recovery.</t>
  </si>
  <si>
    <t>There were no acquisitions or disposals of quoted securities during the current quarter under review except for net purchase of some units of the quoted unit trusts and impairment losses for quoted shares written back amounted to RM0.050 million.</t>
  </si>
  <si>
    <t>As at 31 December 2010, the Group does not have any borrowings.</t>
  </si>
  <si>
    <t>Profit/(Loss) after taxation (RM'000)</t>
  </si>
  <si>
    <t>Basic earnings/(loss) per share (sen)</t>
  </si>
  <si>
    <t>Diluted earnings/(loss) per share (sen)</t>
  </si>
  <si>
    <t>Profit/(Loss) before tax</t>
  </si>
  <si>
    <t>Profit/(Loss) for the period</t>
  </si>
  <si>
    <t xml:space="preserve">Profit/(Loss) attributable to ordinary equity </t>
  </si>
  <si>
    <t>The interim financial statements were authorised for issue by the Board of Directors in accordance with a resolution of the directors dated 22 February 2011.</t>
  </si>
  <si>
    <t>Date : 22 February 2011</t>
  </si>
  <si>
    <t>The Directors are of the opinion that the Group has no contingent liabilities which, upon crystallisation would have a material impact on the financial position and business of the Group as at 22 February 2011 (the latest practicable date which is not earlier than 7 days from the date of issue of this financial results).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</si>
</sst>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0000"/>
    <numFmt numFmtId="179" formatCode="0.0000000"/>
    <numFmt numFmtId="180" formatCode="0.000000"/>
    <numFmt numFmtId="181" formatCode="0.00000"/>
    <numFmt numFmtId="182" formatCode="0.0000"/>
    <numFmt numFmtId="183" formatCode="0.000"/>
    <numFmt numFmtId="184" formatCode="0.0000000000"/>
    <numFmt numFmtId="185" formatCode="0.00000000000"/>
    <numFmt numFmtId="186" formatCode="0.000000000"/>
    <numFmt numFmtId="187" formatCode="_(* #,##0.000_);_(* \(#,##0.000\);_(* &quot;-&quot;???_);_(@_)"/>
    <numFmt numFmtId="188" formatCode="0.00_);\(0.00\)"/>
    <numFmt numFmtId="189" formatCode="_-* #,##0_-;\-* #,##0_-;_-* &quot;-&quot;??_-;_-@_-"/>
  </numFmts>
  <fonts count="48">
    <font>
      <sz val="10"/>
      <name val="Arial"/>
      <family val="0"/>
    </font>
    <font>
      <b/>
      <sz val="10"/>
      <name val="Arial Narrow"/>
      <family val="2"/>
    </font>
    <font>
      <b/>
      <sz val="12"/>
      <name val="Arial Narrow"/>
      <family val="2"/>
    </font>
    <font>
      <sz val="10"/>
      <name val="Arial Narrow"/>
      <family val="2"/>
    </font>
    <font>
      <sz val="12"/>
      <name val="Arial Narrow"/>
      <family val="2"/>
    </font>
    <font>
      <u val="single"/>
      <sz val="10"/>
      <name val="Arial Narrow"/>
      <family val="2"/>
    </font>
    <font>
      <sz val="10"/>
      <color indexed="9"/>
      <name val="Arial Narrow"/>
      <family val="2"/>
    </font>
    <font>
      <b/>
      <u val="single"/>
      <sz val="10"/>
      <name val="Arial Narrow"/>
      <family val="2"/>
    </font>
    <font>
      <vertAlign val="superscript"/>
      <sz val="10"/>
      <name val="Arial Narrow"/>
      <family val="2"/>
    </font>
    <font>
      <sz val="10"/>
      <color indexed="8"/>
      <name val="Arial Narrow"/>
      <family val="2"/>
    </font>
    <font>
      <u val="single"/>
      <sz val="10"/>
      <color indexed="12"/>
      <name val="Arial"/>
      <family val="0"/>
    </font>
    <font>
      <u val="single"/>
      <sz val="10"/>
      <color indexed="36"/>
      <name val="Arial"/>
      <family val="0"/>
    </font>
    <font>
      <b/>
      <vertAlign val="superscript"/>
      <sz val="10"/>
      <name val="Arial Narrow"/>
      <family val="2"/>
    </font>
    <font>
      <i/>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0">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horizontal="center" vertical="top"/>
    </xf>
    <xf numFmtId="43" fontId="3"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173" fontId="3" fillId="0" borderId="0" xfId="42" applyNumberFormat="1" applyFont="1" applyAlignment="1">
      <alignment vertical="top"/>
    </xf>
    <xf numFmtId="173" fontId="3" fillId="0" borderId="0" xfId="42" applyNumberFormat="1" applyFont="1" applyFill="1" applyAlignment="1">
      <alignment vertical="top"/>
    </xf>
    <xf numFmtId="0" fontId="3" fillId="0" borderId="0" xfId="0" applyFont="1" applyFill="1" applyAlignment="1">
      <alignment vertical="top"/>
    </xf>
    <xf numFmtId="43" fontId="3" fillId="0" borderId="0" xfId="42" applyFont="1" applyAlignment="1">
      <alignment vertical="top"/>
    </xf>
    <xf numFmtId="173" fontId="3" fillId="0" borderId="10" xfId="42" applyNumberFormat="1" applyFont="1" applyFill="1" applyBorder="1" applyAlignment="1">
      <alignment vertical="top"/>
    </xf>
    <xf numFmtId="173" fontId="3" fillId="0" borderId="10" xfId="42" applyNumberFormat="1" applyFont="1" applyBorder="1" applyAlignment="1">
      <alignment vertical="top"/>
    </xf>
    <xf numFmtId="173" fontId="3" fillId="0" borderId="11" xfId="42" applyNumberFormat="1" applyFont="1" applyBorder="1" applyAlignment="1">
      <alignment vertical="top"/>
    </xf>
    <xf numFmtId="0" fontId="3" fillId="0" borderId="0" xfId="0" applyFont="1" applyAlignment="1">
      <alignment horizontal="justify" vertical="top"/>
    </xf>
    <xf numFmtId="173" fontId="3" fillId="0" borderId="0" xfId="42" applyNumberFormat="1" applyFont="1" applyBorder="1" applyAlignment="1">
      <alignment vertical="top"/>
    </xf>
    <xf numFmtId="173" fontId="3" fillId="0" borderId="0" xfId="42" applyNumberFormat="1" applyFont="1" applyBorder="1" applyAlignment="1">
      <alignment horizontal="right" vertical="top"/>
    </xf>
    <xf numFmtId="0" fontId="3" fillId="0" borderId="0" xfId="0" applyFont="1" applyAlignment="1" quotePrefix="1">
      <alignment vertical="top"/>
    </xf>
    <xf numFmtId="173" fontId="3" fillId="0" borderId="0" xfId="42" applyNumberFormat="1" applyFont="1" applyBorder="1" applyAlignment="1" quotePrefix="1">
      <alignment horizontal="right" vertical="top"/>
    </xf>
    <xf numFmtId="173" fontId="1" fillId="0" borderId="0" xfId="42" applyNumberFormat="1" applyFont="1" applyBorder="1" applyAlignment="1" quotePrefix="1">
      <alignment horizontal="right" vertical="top"/>
    </xf>
    <xf numFmtId="173" fontId="3" fillId="0" borderId="12" xfId="42" applyNumberFormat="1" applyFont="1" applyBorder="1" applyAlignment="1">
      <alignment vertical="top"/>
    </xf>
    <xf numFmtId="173" fontId="3" fillId="0" borderId="12" xfId="42" applyNumberFormat="1" applyFont="1" applyBorder="1" applyAlignment="1">
      <alignment horizontal="right" vertical="top"/>
    </xf>
    <xf numFmtId="173" fontId="3" fillId="0" borderId="0" xfId="42" applyNumberFormat="1" applyFont="1" applyFill="1" applyBorder="1" applyAlignment="1">
      <alignment vertical="top"/>
    </xf>
    <xf numFmtId="173" fontId="3" fillId="0" borderId="10" xfId="42" applyNumberFormat="1" applyFont="1" applyBorder="1" applyAlignment="1">
      <alignment horizontal="right" vertical="top"/>
    </xf>
    <xf numFmtId="173" fontId="3" fillId="0" borderId="0" xfId="0" applyNumberFormat="1" applyFont="1" applyAlignment="1">
      <alignment vertical="top"/>
    </xf>
    <xf numFmtId="0" fontId="1" fillId="0" borderId="0" xfId="0" applyFont="1" applyAlignment="1">
      <alignment horizontal="right" vertical="top"/>
    </xf>
    <xf numFmtId="43" fontId="1" fillId="0" borderId="10" xfId="42" applyFont="1" applyBorder="1" applyAlignment="1">
      <alignment horizontal="center" vertical="top"/>
    </xf>
    <xf numFmtId="37" fontId="3" fillId="0" borderId="0" xfId="0" applyNumberFormat="1" applyFont="1" applyAlignment="1">
      <alignment horizontal="right" vertical="top"/>
    </xf>
    <xf numFmtId="0" fontId="1" fillId="0" borderId="0" xfId="0" applyFont="1" applyBorder="1" applyAlignment="1">
      <alignment vertical="top"/>
    </xf>
    <xf numFmtId="0" fontId="3" fillId="0" borderId="0" xfId="0" applyFont="1" applyBorder="1" applyAlignment="1">
      <alignment vertical="top"/>
    </xf>
    <xf numFmtId="173" fontId="3" fillId="0" borderId="0" xfId="42" applyNumberFormat="1" applyFont="1" applyFill="1" applyBorder="1" applyAlignment="1">
      <alignment horizontal="right" vertical="top"/>
    </xf>
    <xf numFmtId="173" fontId="3" fillId="0" borderId="10" xfId="42" applyNumberFormat="1" applyFont="1" applyFill="1" applyBorder="1" applyAlignment="1">
      <alignment horizontal="right" vertical="top"/>
    </xf>
    <xf numFmtId="43" fontId="1" fillId="0" borderId="0" xfId="42" applyFont="1" applyBorder="1" applyAlignment="1" quotePrefix="1">
      <alignment horizontal="right" vertical="top"/>
    </xf>
    <xf numFmtId="173" fontId="1" fillId="0" borderId="0" xfId="42" applyNumberFormat="1" applyFont="1" applyFill="1" applyBorder="1" applyAlignment="1" quotePrefix="1">
      <alignment horizontal="right" vertical="top"/>
    </xf>
    <xf numFmtId="173" fontId="3" fillId="0" borderId="12" xfId="42" applyNumberFormat="1" applyFont="1" applyFill="1" applyBorder="1" applyAlignment="1">
      <alignment vertical="top"/>
    </xf>
    <xf numFmtId="173" fontId="3" fillId="0" borderId="13" xfId="42" applyNumberFormat="1" applyFont="1" applyFill="1" applyBorder="1" applyAlignment="1">
      <alignment vertical="top"/>
    </xf>
    <xf numFmtId="43" fontId="1" fillId="0" borderId="0" xfId="42" applyFont="1" applyBorder="1" applyAlignment="1">
      <alignment horizontal="right" vertical="top"/>
    </xf>
    <xf numFmtId="0" fontId="3" fillId="0" borderId="0" xfId="0" applyFont="1" applyAlignment="1">
      <alignment wrapText="1"/>
    </xf>
    <xf numFmtId="0" fontId="5" fillId="0" borderId="0" xfId="0" applyFont="1" applyBorder="1" applyAlignment="1">
      <alignment vertical="top"/>
    </xf>
    <xf numFmtId="43" fontId="3" fillId="0" borderId="0" xfId="42" applyFont="1" applyBorder="1" applyAlignment="1">
      <alignment vertical="top"/>
    </xf>
    <xf numFmtId="15" fontId="3" fillId="0" borderId="0" xfId="0" applyNumberFormat="1" applyFont="1" applyFill="1" applyAlignment="1">
      <alignment vertical="top"/>
    </xf>
    <xf numFmtId="0" fontId="3" fillId="0" borderId="0" xfId="0" applyFont="1" applyAlignment="1">
      <alignment horizontal="left" vertical="top"/>
    </xf>
    <xf numFmtId="43" fontId="3" fillId="0" borderId="0" xfId="42" applyFont="1" applyBorder="1" applyAlignment="1">
      <alignment horizontal="right" vertical="top"/>
    </xf>
    <xf numFmtId="37" fontId="3" fillId="0" borderId="0" xfId="0" applyNumberFormat="1" applyFont="1" applyBorder="1" applyAlignment="1">
      <alignment vertical="top"/>
    </xf>
    <xf numFmtId="37" fontId="3" fillId="0" borderId="0" xfId="0" applyNumberFormat="1" applyFont="1" applyAlignment="1">
      <alignment vertical="top"/>
    </xf>
    <xf numFmtId="37" fontId="3" fillId="0" borderId="14" xfId="0" applyNumberFormat="1" applyFont="1" applyBorder="1" applyAlignment="1">
      <alignment vertical="top"/>
    </xf>
    <xf numFmtId="0" fontId="3" fillId="0" borderId="0" xfId="0" applyFont="1" applyFill="1" applyAlignment="1">
      <alignment horizontal="justify" vertical="top" wrapText="1"/>
    </xf>
    <xf numFmtId="173" fontId="3" fillId="0" borderId="14" xfId="42" applyNumberFormat="1" applyFont="1" applyBorder="1" applyAlignment="1">
      <alignment vertical="top"/>
    </xf>
    <xf numFmtId="0" fontId="3" fillId="0" borderId="0" xfId="0" applyFont="1" applyBorder="1" applyAlignment="1">
      <alignment horizontal="justify" vertical="top"/>
    </xf>
    <xf numFmtId="0" fontId="3" fillId="0" borderId="0" xfId="0" applyFont="1" applyFill="1" applyBorder="1" applyAlignment="1">
      <alignment vertical="top"/>
    </xf>
    <xf numFmtId="0" fontId="1" fillId="0" borderId="0" xfId="0" applyFont="1" applyAlignment="1">
      <alignment/>
    </xf>
    <xf numFmtId="0" fontId="3" fillId="0" borderId="0" xfId="0" applyFont="1" applyAlignment="1">
      <alignment/>
    </xf>
    <xf numFmtId="173" fontId="3" fillId="0" borderId="11" xfId="42" applyNumberFormat="1" applyFont="1" applyBorder="1" applyAlignment="1">
      <alignment/>
    </xf>
    <xf numFmtId="173" fontId="3" fillId="0" borderId="0" xfId="42" applyNumberFormat="1" applyFont="1" applyBorder="1" applyAlignment="1">
      <alignment/>
    </xf>
    <xf numFmtId="173" fontId="3" fillId="0" borderId="11" xfId="42" applyNumberFormat="1" applyFont="1" applyBorder="1" applyAlignment="1">
      <alignment horizontal="right"/>
    </xf>
    <xf numFmtId="173" fontId="6" fillId="0" borderId="0" xfId="0" applyNumberFormat="1" applyFont="1" applyFill="1" applyAlignment="1">
      <alignment vertical="top"/>
    </xf>
    <xf numFmtId="43" fontId="3" fillId="0" borderId="13" xfId="42" applyNumberFormat="1" applyFont="1" applyBorder="1" applyAlignment="1">
      <alignment horizontal="right" vertical="top"/>
    </xf>
    <xf numFmtId="41" fontId="3" fillId="0" borderId="0" xfId="42" applyNumberFormat="1" applyFont="1" applyAlignment="1">
      <alignment horizontal="right" vertical="top"/>
    </xf>
    <xf numFmtId="41" fontId="3" fillId="0" borderId="0" xfId="42" applyNumberFormat="1" applyFont="1" applyAlignment="1">
      <alignment vertical="top"/>
    </xf>
    <xf numFmtId="41" fontId="3" fillId="0" borderId="0" xfId="42" applyNumberFormat="1" applyFont="1" applyBorder="1" applyAlignment="1">
      <alignment vertical="top"/>
    </xf>
    <xf numFmtId="41" fontId="3" fillId="0" borderId="0" xfId="42" applyNumberFormat="1" applyFont="1" applyBorder="1" applyAlignment="1">
      <alignment horizontal="right" vertical="top"/>
    </xf>
    <xf numFmtId="41" fontId="3" fillId="0" borderId="0" xfId="42" applyNumberFormat="1" applyFont="1" applyFill="1" applyAlignment="1">
      <alignment vertical="top"/>
    </xf>
    <xf numFmtId="41" fontId="3" fillId="0" borderId="10" xfId="42" applyNumberFormat="1" applyFont="1" applyFill="1" applyBorder="1" applyAlignment="1">
      <alignment vertical="top"/>
    </xf>
    <xf numFmtId="41" fontId="3" fillId="0" borderId="10" xfId="42" applyNumberFormat="1" applyFont="1" applyBorder="1" applyAlignment="1">
      <alignment vertical="top"/>
    </xf>
    <xf numFmtId="0" fontId="7" fillId="0" borderId="0" xfId="0" applyFont="1" applyAlignment="1">
      <alignment vertical="top"/>
    </xf>
    <xf numFmtId="43" fontId="8" fillId="0" borderId="0" xfId="42" applyFont="1" applyAlignment="1">
      <alignment horizontal="right" vertical="top"/>
    </xf>
    <xf numFmtId="173" fontId="9" fillId="0" borderId="0" xfId="42" applyNumberFormat="1" applyFont="1" applyFill="1" applyBorder="1" applyAlignment="1">
      <alignment vertical="top"/>
    </xf>
    <xf numFmtId="0" fontId="3" fillId="0" borderId="0" xfId="0" applyFont="1" applyFill="1" applyAlignment="1">
      <alignment/>
    </xf>
    <xf numFmtId="0" fontId="1" fillId="0" borderId="0" xfId="0" applyFont="1" applyFill="1" applyAlignment="1">
      <alignment vertical="top"/>
    </xf>
    <xf numFmtId="37" fontId="3" fillId="0" borderId="0" xfId="42" applyNumberFormat="1" applyFont="1" applyAlignment="1">
      <alignment vertical="top"/>
    </xf>
    <xf numFmtId="0" fontId="3" fillId="0" borderId="0" xfId="0" applyFont="1" applyFill="1" applyAlignment="1">
      <alignment horizontal="justify" vertical="top"/>
    </xf>
    <xf numFmtId="0" fontId="3" fillId="0" borderId="0" xfId="0" applyFont="1" applyFill="1" applyBorder="1" applyAlignment="1">
      <alignment horizontal="justify" vertical="top"/>
    </xf>
    <xf numFmtId="43" fontId="1" fillId="0" borderId="0" xfId="42" applyFont="1" applyFill="1" applyAlignment="1">
      <alignment horizontal="right" vertical="top"/>
    </xf>
    <xf numFmtId="43" fontId="3" fillId="0" borderId="0" xfId="42" applyFont="1" applyFill="1" applyAlignment="1">
      <alignment horizontal="right" vertical="top"/>
    </xf>
    <xf numFmtId="43" fontId="3" fillId="0" borderId="13" xfId="42" applyFont="1" applyFill="1" applyBorder="1" applyAlignment="1">
      <alignment vertical="top"/>
    </xf>
    <xf numFmtId="43" fontId="3" fillId="0" borderId="0" xfId="42" applyNumberFormat="1" applyFont="1" applyFill="1" applyBorder="1" applyAlignment="1">
      <alignment vertical="top"/>
    </xf>
    <xf numFmtId="43" fontId="3" fillId="0" borderId="0" xfId="42" applyFont="1" applyFill="1" applyBorder="1" applyAlignment="1">
      <alignment vertical="top"/>
    </xf>
    <xf numFmtId="4" fontId="3" fillId="0" borderId="0" xfId="42" applyNumberFormat="1" applyFont="1" applyFill="1" applyBorder="1" applyAlignment="1">
      <alignment vertical="top"/>
    </xf>
    <xf numFmtId="43" fontId="3" fillId="0" borderId="0" xfId="42" applyFont="1" applyFill="1" applyBorder="1" applyAlignment="1">
      <alignment horizontal="right" vertical="top"/>
    </xf>
    <xf numFmtId="43" fontId="3" fillId="0" borderId="0" xfId="0" applyNumberFormat="1" applyFont="1" applyFill="1" applyBorder="1" applyAlignment="1">
      <alignment vertical="top"/>
    </xf>
    <xf numFmtId="0" fontId="1" fillId="0" borderId="0" xfId="0" applyFont="1" applyBorder="1" applyAlignment="1">
      <alignment horizontal="justify" vertical="top"/>
    </xf>
    <xf numFmtId="37" fontId="3" fillId="0" borderId="15" xfId="0" applyNumberFormat="1" applyFont="1" applyBorder="1" applyAlignment="1">
      <alignment vertical="top"/>
    </xf>
    <xf numFmtId="173" fontId="3" fillId="0" borderId="15" xfId="42" applyNumberFormat="1" applyFont="1" applyBorder="1" applyAlignment="1">
      <alignment vertical="top"/>
    </xf>
    <xf numFmtId="0" fontId="3" fillId="0" borderId="0" xfId="0" applyFont="1" applyBorder="1" applyAlignment="1">
      <alignment horizontal="center" vertical="top"/>
    </xf>
    <xf numFmtId="0" fontId="1" fillId="0" borderId="0" xfId="0" applyFont="1" applyFill="1" applyBorder="1" applyAlignment="1">
      <alignment vertical="top"/>
    </xf>
    <xf numFmtId="0" fontId="2" fillId="0" borderId="0" xfId="0" applyFont="1" applyFill="1" applyAlignment="1">
      <alignment vertical="top"/>
    </xf>
    <xf numFmtId="37" fontId="3" fillId="0" borderId="10" xfId="0" applyNumberFormat="1" applyFont="1" applyBorder="1" applyAlignment="1">
      <alignment vertical="top"/>
    </xf>
    <xf numFmtId="0" fontId="3" fillId="0" borderId="0" xfId="0" applyFont="1" applyBorder="1" applyAlignment="1">
      <alignment horizontal="justify" vertical="top" wrapText="1"/>
    </xf>
    <xf numFmtId="173" fontId="3" fillId="0" borderId="0" xfId="42" applyNumberFormat="1" applyFont="1" applyAlignment="1">
      <alignment horizontal="right" vertical="top"/>
    </xf>
    <xf numFmtId="0" fontId="3" fillId="0" borderId="0" xfId="0" applyFont="1" applyFill="1" applyAlignment="1">
      <alignment vertical="top" wrapText="1"/>
    </xf>
    <xf numFmtId="0" fontId="3" fillId="0" borderId="0" xfId="0" applyFont="1" applyFill="1" applyAlignment="1">
      <alignment horizontal="left" vertical="top" wrapText="1"/>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15" xfId="0" applyFont="1" applyBorder="1" applyAlignment="1">
      <alignment vertical="top"/>
    </xf>
    <xf numFmtId="0" fontId="5" fillId="0" borderId="0" xfId="0" applyFont="1" applyBorder="1" applyAlignment="1">
      <alignment horizontal="center" vertical="top"/>
    </xf>
    <xf numFmtId="15" fontId="3" fillId="0" borderId="0" xfId="0" applyNumberFormat="1" applyFont="1" applyBorder="1" applyAlignment="1" quotePrefix="1">
      <alignment horizontal="right" vertical="top"/>
    </xf>
    <xf numFmtId="0" fontId="3" fillId="0" borderId="0" xfId="0" applyFont="1" applyBorder="1" applyAlignment="1">
      <alignment horizontal="left" vertical="top"/>
    </xf>
    <xf numFmtId="15" fontId="3" fillId="0" borderId="0" xfId="0" applyNumberFormat="1" applyFont="1" applyBorder="1" applyAlignment="1" quotePrefix="1">
      <alignment horizontal="center" vertical="top"/>
    </xf>
    <xf numFmtId="0" fontId="3" fillId="0" borderId="0" xfId="0" applyFont="1" applyAlignment="1">
      <alignment horizontal="left" vertical="top" wrapText="1"/>
    </xf>
    <xf numFmtId="39" fontId="3" fillId="0" borderId="0" xfId="42" applyNumberFormat="1" applyFont="1" applyFill="1" applyBorder="1" applyAlignment="1">
      <alignment vertical="top"/>
    </xf>
    <xf numFmtId="173" fontId="9" fillId="0" borderId="13" xfId="42" applyNumberFormat="1" applyFont="1" applyFill="1" applyBorder="1" applyAlignment="1">
      <alignment vertical="top"/>
    </xf>
    <xf numFmtId="173" fontId="3" fillId="0" borderId="13" xfId="42" applyNumberFormat="1" applyFont="1" applyBorder="1" applyAlignment="1">
      <alignment vertical="top"/>
    </xf>
    <xf numFmtId="43" fontId="1" fillId="0" borderId="0" xfId="42" applyFont="1" applyFill="1" applyBorder="1" applyAlignment="1" quotePrefix="1">
      <alignment horizontal="right" vertical="top"/>
    </xf>
    <xf numFmtId="0" fontId="3" fillId="0" borderId="0" xfId="0" applyFont="1" applyAlignment="1">
      <alignment/>
    </xf>
    <xf numFmtId="0" fontId="3" fillId="0" borderId="0" xfId="0" applyFont="1" applyFill="1" applyAlignment="1">
      <alignment horizontal="left" vertical="top"/>
    </xf>
    <xf numFmtId="3" fontId="3" fillId="0" borderId="0" xfId="0" applyNumberFormat="1" applyFont="1" applyAlignment="1">
      <alignment vertical="top"/>
    </xf>
    <xf numFmtId="0" fontId="13" fillId="0" borderId="0" xfId="0" applyFont="1" applyAlignment="1">
      <alignment horizontal="justify" vertical="top"/>
    </xf>
    <xf numFmtId="0" fontId="13" fillId="0" borderId="0" xfId="0" applyFont="1" applyAlignment="1">
      <alignment vertical="top"/>
    </xf>
    <xf numFmtId="0" fontId="3"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center" vertical="top"/>
    </xf>
    <xf numFmtId="15" fontId="1" fillId="0" borderId="0" xfId="42" applyNumberFormat="1" applyFont="1" applyAlignment="1" quotePrefix="1">
      <alignment horizontal="right" vertical="top"/>
    </xf>
    <xf numFmtId="188" fontId="3" fillId="0" borderId="13" xfId="0" applyNumberFormat="1" applyFont="1" applyFill="1" applyBorder="1" applyAlignment="1">
      <alignment vertical="top"/>
    </xf>
    <xf numFmtId="43" fontId="3" fillId="0" borderId="13" xfId="42" applyNumberFormat="1" applyFont="1" applyFill="1" applyBorder="1" applyAlignment="1">
      <alignment vertical="top"/>
    </xf>
    <xf numFmtId="173" fontId="3" fillId="0" borderId="10" xfId="42" applyNumberFormat="1" applyFont="1" applyFill="1" applyBorder="1" applyAlignment="1">
      <alignment/>
    </xf>
    <xf numFmtId="43" fontId="3" fillId="0" borderId="13" xfId="42" applyFont="1" applyFill="1" applyBorder="1" applyAlignment="1">
      <alignment horizontal="right" vertical="top"/>
    </xf>
    <xf numFmtId="43" fontId="3" fillId="0" borderId="13" xfId="0" applyNumberFormat="1" applyFont="1" applyFill="1" applyBorder="1" applyAlignment="1">
      <alignment horizontal="right" vertical="top"/>
    </xf>
    <xf numFmtId="0" fontId="1" fillId="33" borderId="16" xfId="0" applyFont="1" applyFill="1" applyBorder="1" applyAlignment="1">
      <alignment vertical="top"/>
    </xf>
    <xf numFmtId="0" fontId="3" fillId="33" borderId="17" xfId="0" applyFont="1" applyFill="1" applyBorder="1" applyAlignment="1">
      <alignment vertical="top"/>
    </xf>
    <xf numFmtId="43" fontId="1" fillId="0" borderId="0" xfId="42" applyFont="1" applyFill="1" applyAlignment="1" quotePrefix="1">
      <alignment horizontal="right" vertical="top"/>
    </xf>
    <xf numFmtId="173" fontId="3" fillId="0" borderId="0" xfId="42" applyNumberFormat="1" applyFont="1" applyFill="1" applyBorder="1" applyAlignment="1" quotePrefix="1">
      <alignment horizontal="right" vertical="top"/>
    </xf>
    <xf numFmtId="0" fontId="1" fillId="0" borderId="0" xfId="0" applyFont="1" applyFill="1" applyAlignment="1">
      <alignment horizontal="centerContinuous" vertical="top"/>
    </xf>
    <xf numFmtId="173" fontId="3" fillId="0" borderId="0" xfId="0" applyNumberFormat="1" applyFont="1" applyFill="1" applyBorder="1" applyAlignment="1">
      <alignment vertical="top"/>
    </xf>
    <xf numFmtId="173" fontId="3" fillId="0" borderId="0" xfId="0" applyNumberFormat="1" applyFont="1" applyFill="1" applyAlignment="1">
      <alignment vertical="top"/>
    </xf>
    <xf numFmtId="173" fontId="3" fillId="0" borderId="14" xfId="0" applyNumberFormat="1" applyFont="1" applyFill="1" applyBorder="1" applyAlignment="1">
      <alignment vertical="top"/>
    </xf>
    <xf numFmtId="0" fontId="1" fillId="0" borderId="0" xfId="0" applyFont="1" applyFill="1" applyAlignment="1">
      <alignment horizontal="right" vertical="top"/>
    </xf>
    <xf numFmtId="0" fontId="1" fillId="0" borderId="0" xfId="0" applyFont="1" applyAlignment="1">
      <alignment horizontal="justify" vertical="top" wrapText="1"/>
    </xf>
    <xf numFmtId="0" fontId="0" fillId="0" borderId="0" xfId="0" applyAlignment="1">
      <alignment/>
    </xf>
    <xf numFmtId="0" fontId="1" fillId="0" borderId="0" xfId="0" applyFont="1" applyAlignment="1">
      <alignment horizontal="center" vertical="top"/>
    </xf>
    <xf numFmtId="0" fontId="13" fillId="0" borderId="0" xfId="0" applyFont="1" applyAlignment="1">
      <alignment horizontal="justify" vertical="top"/>
    </xf>
    <xf numFmtId="0" fontId="3" fillId="0" borderId="0" xfId="0" applyFont="1" applyAlignment="1">
      <alignment horizontal="justify" vertical="top" wrapText="1"/>
    </xf>
    <xf numFmtId="43" fontId="1" fillId="0" borderId="10" xfId="42" applyFont="1" applyBorder="1" applyAlignment="1">
      <alignment horizontal="center" vertical="top"/>
    </xf>
    <xf numFmtId="0" fontId="13" fillId="0" borderId="0" xfId="0" applyFont="1" applyAlignment="1">
      <alignment horizontal="justify" vertical="top" wrapText="1"/>
    </xf>
    <xf numFmtId="0" fontId="3" fillId="0" borderId="0" xfId="0" applyFont="1" applyAlignment="1">
      <alignment horizontal="justify" wrapText="1"/>
    </xf>
    <xf numFmtId="0" fontId="3" fillId="0" borderId="0" xfId="0" applyFont="1" applyFill="1" applyAlignment="1">
      <alignment horizontal="justify" vertical="top" wrapText="1"/>
    </xf>
    <xf numFmtId="0" fontId="3" fillId="0" borderId="0" xfId="0" applyFont="1" applyBorder="1" applyAlignment="1">
      <alignment horizontal="justify" vertical="top"/>
    </xf>
    <xf numFmtId="0" fontId="3" fillId="0" borderId="0" xfId="0" applyFont="1" applyFill="1" applyBorder="1" applyAlignment="1">
      <alignment horizontal="justify" vertical="top"/>
    </xf>
    <xf numFmtId="0" fontId="3" fillId="0" borderId="0" xfId="0" applyFont="1" applyAlignment="1">
      <alignment horizontal="left"/>
    </xf>
    <xf numFmtId="0" fontId="3" fillId="0" borderId="0" xfId="0" applyFont="1" applyBorder="1" applyAlignment="1">
      <alignment horizontal="justify" vertical="top" wrapText="1"/>
    </xf>
    <xf numFmtId="0" fontId="3" fillId="0" borderId="0" xfId="0" applyFont="1" applyFill="1" applyAlignment="1">
      <alignment horizontal="justify" vertical="top"/>
    </xf>
    <xf numFmtId="0" fontId="3" fillId="0" borderId="0" xfId="0" applyFont="1" applyAlignment="1">
      <alignment horizontal="justify" vertical="top"/>
    </xf>
    <xf numFmtId="0" fontId="3" fillId="0" borderId="0" xfId="0" applyFont="1" applyBorder="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1" fillId="0" borderId="0" xfId="0" applyFont="1" applyFill="1" applyAlignment="1">
      <alignment horizontal="center" vertical="top"/>
    </xf>
    <xf numFmtId="0" fontId="1" fillId="0" borderId="0" xfId="0" applyFont="1" applyFill="1" applyBorder="1" applyAlignment="1">
      <alignment horizontal="justify" vertical="top"/>
    </xf>
    <xf numFmtId="0" fontId="3" fillId="0" borderId="0" xfId="0" applyFont="1" applyFill="1" applyAlignment="1">
      <alignment horizontal="left" vertical="top"/>
    </xf>
    <xf numFmtId="0" fontId="1" fillId="0" borderId="0" xfId="0" applyFont="1" applyBorder="1" applyAlignment="1">
      <alignment horizontal="justify" vertical="top"/>
    </xf>
    <xf numFmtId="0" fontId="3" fillId="0" borderId="0" xfId="0" applyFont="1" applyFill="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1"/>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4"/>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1209675</xdr:colOff>
      <xdr:row>4</xdr:row>
      <xdr:rowOff>0</xdr:rowOff>
    </xdr:to>
    <xdr:pic>
      <xdr:nvPicPr>
        <xdr:cNvPr id="1" name="Picture 3"/>
        <xdr:cNvPicPr preferRelativeResize="1">
          <a:picLocks noChangeAspect="1"/>
        </xdr:cNvPicPr>
      </xdr:nvPicPr>
      <xdr:blipFill>
        <a:blip r:embed="rId1"/>
        <a:stretch>
          <a:fillRect/>
        </a:stretch>
      </xdr:blipFill>
      <xdr:spPr>
        <a:xfrm>
          <a:off x="276225" y="0"/>
          <a:ext cx="1190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3</xdr:col>
      <xdr:colOff>619125</xdr:colOff>
      <xdr:row>3</xdr:row>
      <xdr:rowOff>142875</xdr:rowOff>
    </xdr:to>
    <xdr:pic>
      <xdr:nvPicPr>
        <xdr:cNvPr id="1" name="Picture 7"/>
        <xdr:cNvPicPr preferRelativeResize="1">
          <a:picLocks noChangeAspect="1"/>
        </xdr:cNvPicPr>
      </xdr:nvPicPr>
      <xdr:blipFill>
        <a:blip r:embed="rId1"/>
        <a:stretch>
          <a:fillRect/>
        </a:stretch>
      </xdr:blipFill>
      <xdr:spPr>
        <a:xfrm>
          <a:off x="276225" y="0"/>
          <a:ext cx="1162050" cy="628650"/>
        </a:xfrm>
        <a:prstGeom prst="rect">
          <a:avLst/>
        </a:prstGeom>
        <a:noFill/>
        <a:ln w="9525" cmpd="sng">
          <a:noFill/>
        </a:ln>
      </xdr:spPr>
    </xdr:pic>
    <xdr:clientData/>
  </xdr:twoCellAnchor>
  <xdr:twoCellAnchor>
    <xdr:from>
      <xdr:col>1</xdr:col>
      <xdr:colOff>19050</xdr:colOff>
      <xdr:row>139</xdr:row>
      <xdr:rowOff>0</xdr:rowOff>
    </xdr:from>
    <xdr:to>
      <xdr:col>3</xdr:col>
      <xdr:colOff>619125</xdr:colOff>
      <xdr:row>142</xdr:row>
      <xdr:rowOff>142875</xdr:rowOff>
    </xdr:to>
    <xdr:pic>
      <xdr:nvPicPr>
        <xdr:cNvPr id="2" name="Picture 15"/>
        <xdr:cNvPicPr preferRelativeResize="1">
          <a:picLocks noChangeAspect="1"/>
        </xdr:cNvPicPr>
      </xdr:nvPicPr>
      <xdr:blipFill>
        <a:blip r:embed="rId1"/>
        <a:stretch>
          <a:fillRect/>
        </a:stretch>
      </xdr:blipFill>
      <xdr:spPr>
        <a:xfrm>
          <a:off x="276225" y="27993975"/>
          <a:ext cx="1162050" cy="628650"/>
        </a:xfrm>
        <a:prstGeom prst="rect">
          <a:avLst/>
        </a:prstGeom>
        <a:noFill/>
        <a:ln w="9525" cmpd="sng">
          <a:noFill/>
        </a:ln>
      </xdr:spPr>
    </xdr:pic>
    <xdr:clientData/>
  </xdr:twoCellAnchor>
  <xdr:twoCellAnchor>
    <xdr:from>
      <xdr:col>1</xdr:col>
      <xdr:colOff>19050</xdr:colOff>
      <xdr:row>195</xdr:row>
      <xdr:rowOff>0</xdr:rowOff>
    </xdr:from>
    <xdr:to>
      <xdr:col>3</xdr:col>
      <xdr:colOff>619125</xdr:colOff>
      <xdr:row>198</xdr:row>
      <xdr:rowOff>142875</xdr:rowOff>
    </xdr:to>
    <xdr:pic>
      <xdr:nvPicPr>
        <xdr:cNvPr id="3" name="Picture 16"/>
        <xdr:cNvPicPr preferRelativeResize="1">
          <a:picLocks noChangeAspect="1"/>
        </xdr:cNvPicPr>
      </xdr:nvPicPr>
      <xdr:blipFill>
        <a:blip r:embed="rId1"/>
        <a:stretch>
          <a:fillRect/>
        </a:stretch>
      </xdr:blipFill>
      <xdr:spPr>
        <a:xfrm>
          <a:off x="276225" y="37137975"/>
          <a:ext cx="1162050" cy="628650"/>
        </a:xfrm>
        <a:prstGeom prst="rect">
          <a:avLst/>
        </a:prstGeom>
        <a:noFill/>
        <a:ln w="9525" cmpd="sng">
          <a:noFill/>
        </a:ln>
      </xdr:spPr>
    </xdr:pic>
    <xdr:clientData/>
  </xdr:twoCellAnchor>
  <xdr:twoCellAnchor>
    <xdr:from>
      <xdr:col>1</xdr:col>
      <xdr:colOff>19050</xdr:colOff>
      <xdr:row>337</xdr:row>
      <xdr:rowOff>0</xdr:rowOff>
    </xdr:from>
    <xdr:to>
      <xdr:col>3</xdr:col>
      <xdr:colOff>619125</xdr:colOff>
      <xdr:row>340</xdr:row>
      <xdr:rowOff>142875</xdr:rowOff>
    </xdr:to>
    <xdr:pic>
      <xdr:nvPicPr>
        <xdr:cNvPr id="4" name="Picture 211"/>
        <xdr:cNvPicPr preferRelativeResize="1">
          <a:picLocks noChangeAspect="1"/>
        </xdr:cNvPicPr>
      </xdr:nvPicPr>
      <xdr:blipFill>
        <a:blip r:embed="rId1"/>
        <a:stretch>
          <a:fillRect/>
        </a:stretch>
      </xdr:blipFill>
      <xdr:spPr>
        <a:xfrm>
          <a:off x="276225" y="63303150"/>
          <a:ext cx="1162050" cy="628650"/>
        </a:xfrm>
        <a:prstGeom prst="rect">
          <a:avLst/>
        </a:prstGeom>
        <a:noFill/>
        <a:ln w="9525" cmpd="sng">
          <a:noFill/>
        </a:ln>
      </xdr:spPr>
    </xdr:pic>
    <xdr:clientData/>
  </xdr:twoCellAnchor>
  <xdr:twoCellAnchor>
    <xdr:from>
      <xdr:col>1</xdr:col>
      <xdr:colOff>19050</xdr:colOff>
      <xdr:row>48</xdr:row>
      <xdr:rowOff>0</xdr:rowOff>
    </xdr:from>
    <xdr:to>
      <xdr:col>3</xdr:col>
      <xdr:colOff>619125</xdr:colOff>
      <xdr:row>51</xdr:row>
      <xdr:rowOff>142875</xdr:rowOff>
    </xdr:to>
    <xdr:pic>
      <xdr:nvPicPr>
        <xdr:cNvPr id="5" name="Picture 216"/>
        <xdr:cNvPicPr preferRelativeResize="1">
          <a:picLocks noChangeAspect="1"/>
        </xdr:cNvPicPr>
      </xdr:nvPicPr>
      <xdr:blipFill>
        <a:blip r:embed="rId1"/>
        <a:stretch>
          <a:fillRect/>
        </a:stretch>
      </xdr:blipFill>
      <xdr:spPr>
        <a:xfrm>
          <a:off x="276225" y="9448800"/>
          <a:ext cx="1162050" cy="628650"/>
        </a:xfrm>
        <a:prstGeom prst="rect">
          <a:avLst/>
        </a:prstGeom>
        <a:noFill/>
        <a:ln w="9525" cmpd="sng">
          <a:noFill/>
        </a:ln>
      </xdr:spPr>
    </xdr:pic>
    <xdr:clientData/>
  </xdr:twoCellAnchor>
  <xdr:twoCellAnchor>
    <xdr:from>
      <xdr:col>1</xdr:col>
      <xdr:colOff>9525</xdr:colOff>
      <xdr:row>94</xdr:row>
      <xdr:rowOff>9525</xdr:rowOff>
    </xdr:from>
    <xdr:to>
      <xdr:col>3</xdr:col>
      <xdr:colOff>609600</xdr:colOff>
      <xdr:row>97</xdr:row>
      <xdr:rowOff>152400</xdr:rowOff>
    </xdr:to>
    <xdr:pic>
      <xdr:nvPicPr>
        <xdr:cNvPr id="6" name="Picture 218"/>
        <xdr:cNvPicPr preferRelativeResize="1">
          <a:picLocks noChangeAspect="1"/>
        </xdr:cNvPicPr>
      </xdr:nvPicPr>
      <xdr:blipFill>
        <a:blip r:embed="rId1"/>
        <a:stretch>
          <a:fillRect/>
        </a:stretch>
      </xdr:blipFill>
      <xdr:spPr>
        <a:xfrm>
          <a:off x="266700" y="18630900"/>
          <a:ext cx="1162050" cy="628650"/>
        </a:xfrm>
        <a:prstGeom prst="rect">
          <a:avLst/>
        </a:prstGeom>
        <a:noFill/>
        <a:ln w="9525" cmpd="sng">
          <a:noFill/>
        </a:ln>
      </xdr:spPr>
    </xdr:pic>
    <xdr:clientData/>
  </xdr:twoCellAnchor>
  <xdr:twoCellAnchor>
    <xdr:from>
      <xdr:col>1</xdr:col>
      <xdr:colOff>9525</xdr:colOff>
      <xdr:row>240</xdr:row>
      <xdr:rowOff>0</xdr:rowOff>
    </xdr:from>
    <xdr:to>
      <xdr:col>3</xdr:col>
      <xdr:colOff>609600</xdr:colOff>
      <xdr:row>243</xdr:row>
      <xdr:rowOff>142875</xdr:rowOff>
    </xdr:to>
    <xdr:pic>
      <xdr:nvPicPr>
        <xdr:cNvPr id="7" name="Picture 223"/>
        <xdr:cNvPicPr preferRelativeResize="1">
          <a:picLocks noChangeAspect="1"/>
        </xdr:cNvPicPr>
      </xdr:nvPicPr>
      <xdr:blipFill>
        <a:blip r:embed="rId1"/>
        <a:stretch>
          <a:fillRect/>
        </a:stretch>
      </xdr:blipFill>
      <xdr:spPr>
        <a:xfrm>
          <a:off x="266700" y="44538900"/>
          <a:ext cx="1162050" cy="628650"/>
        </a:xfrm>
        <a:prstGeom prst="rect">
          <a:avLst/>
        </a:prstGeom>
        <a:noFill/>
        <a:ln w="9525" cmpd="sng">
          <a:noFill/>
        </a:ln>
      </xdr:spPr>
    </xdr:pic>
    <xdr:clientData/>
  </xdr:twoCellAnchor>
  <xdr:twoCellAnchor>
    <xdr:from>
      <xdr:col>1</xdr:col>
      <xdr:colOff>0</xdr:colOff>
      <xdr:row>284</xdr:row>
      <xdr:rowOff>9525</xdr:rowOff>
    </xdr:from>
    <xdr:to>
      <xdr:col>3</xdr:col>
      <xdr:colOff>600075</xdr:colOff>
      <xdr:row>287</xdr:row>
      <xdr:rowOff>123825</xdr:rowOff>
    </xdr:to>
    <xdr:pic>
      <xdr:nvPicPr>
        <xdr:cNvPr id="8" name="Picture 224"/>
        <xdr:cNvPicPr preferRelativeResize="1">
          <a:picLocks noChangeAspect="1"/>
        </xdr:cNvPicPr>
      </xdr:nvPicPr>
      <xdr:blipFill>
        <a:blip r:embed="rId1"/>
        <a:stretch>
          <a:fillRect/>
        </a:stretch>
      </xdr:blipFill>
      <xdr:spPr>
        <a:xfrm>
          <a:off x="257175" y="53949600"/>
          <a:ext cx="1162050" cy="628650"/>
        </a:xfrm>
        <a:prstGeom prst="rect">
          <a:avLst/>
        </a:prstGeom>
        <a:noFill/>
        <a:ln w="9525" cmpd="sng">
          <a:noFill/>
        </a:ln>
      </xdr:spPr>
    </xdr:pic>
    <xdr:clientData/>
  </xdr:twoCellAnchor>
  <xdr:twoCellAnchor>
    <xdr:from>
      <xdr:col>1</xdr:col>
      <xdr:colOff>19050</xdr:colOff>
      <xdr:row>391</xdr:row>
      <xdr:rowOff>0</xdr:rowOff>
    </xdr:from>
    <xdr:to>
      <xdr:col>3</xdr:col>
      <xdr:colOff>619125</xdr:colOff>
      <xdr:row>394</xdr:row>
      <xdr:rowOff>142875</xdr:rowOff>
    </xdr:to>
    <xdr:pic>
      <xdr:nvPicPr>
        <xdr:cNvPr id="9" name="Picture 227"/>
        <xdr:cNvPicPr preferRelativeResize="1">
          <a:picLocks noChangeAspect="1"/>
        </xdr:cNvPicPr>
      </xdr:nvPicPr>
      <xdr:blipFill>
        <a:blip r:embed="rId1"/>
        <a:stretch>
          <a:fillRect/>
        </a:stretch>
      </xdr:blipFill>
      <xdr:spPr>
        <a:xfrm>
          <a:off x="276225" y="72542400"/>
          <a:ext cx="11620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5:I38"/>
  <sheetViews>
    <sheetView zoomScalePageLayoutView="0" workbookViewId="0" topLeftCell="A19">
      <selection activeCell="B36" sqref="B36"/>
    </sheetView>
  </sheetViews>
  <sheetFormatPr defaultColWidth="9.140625" defaultRowHeight="12.75"/>
  <cols>
    <col min="1" max="1" width="4.140625" style="3" customWidth="1"/>
    <col min="2" max="2" width="25.57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136</v>
      </c>
    </row>
    <row r="6" ht="12.75">
      <c r="A6" s="1"/>
    </row>
    <row r="7" ht="12.75">
      <c r="A7" s="1" t="s">
        <v>158</v>
      </c>
    </row>
    <row r="8" ht="12.75">
      <c r="A8" s="1" t="str">
        <f>SOCI!A8</f>
        <v>For The Quarter and Year-To-Date Ended 30 December 2010</v>
      </c>
    </row>
    <row r="9" ht="12.75">
      <c r="A9" s="3" t="s">
        <v>31</v>
      </c>
    </row>
    <row r="11" ht="12.75">
      <c r="A11" s="3" t="s">
        <v>159</v>
      </c>
    </row>
    <row r="12" spans="1:8" ht="41.25" customHeight="1">
      <c r="A12" s="127" t="s">
        <v>325</v>
      </c>
      <c r="B12" s="128"/>
      <c r="C12" s="128"/>
      <c r="D12" s="128"/>
      <c r="E12" s="128"/>
      <c r="F12" s="128"/>
      <c r="G12" s="128"/>
      <c r="H12" s="128"/>
    </row>
    <row r="14" spans="4:8" ht="12.75">
      <c r="D14" s="129" t="s">
        <v>34</v>
      </c>
      <c r="E14" s="129"/>
      <c r="G14" s="129" t="s">
        <v>35</v>
      </c>
      <c r="H14" s="129"/>
    </row>
    <row r="15" spans="4:8" ht="12.75">
      <c r="D15" s="5"/>
      <c r="E15" s="6" t="s">
        <v>39</v>
      </c>
      <c r="F15" s="5"/>
      <c r="G15" s="5"/>
      <c r="H15" s="6" t="s">
        <v>39</v>
      </c>
    </row>
    <row r="16" spans="4:8" ht="12.75">
      <c r="D16" s="6" t="s">
        <v>36</v>
      </c>
      <c r="E16" s="6" t="s">
        <v>37</v>
      </c>
      <c r="F16" s="5"/>
      <c r="G16" s="6" t="s">
        <v>36</v>
      </c>
      <c r="H16" s="6" t="s">
        <v>37</v>
      </c>
    </row>
    <row r="17" spans="4:8" ht="12.75">
      <c r="D17" s="6" t="s">
        <v>37</v>
      </c>
      <c r="E17" s="6" t="s">
        <v>40</v>
      </c>
      <c r="F17" s="5"/>
      <c r="G17" s="6" t="s">
        <v>37</v>
      </c>
      <c r="H17" s="6" t="s">
        <v>40</v>
      </c>
    </row>
    <row r="18" spans="4:8" ht="12.75">
      <c r="D18" s="6" t="s">
        <v>38</v>
      </c>
      <c r="E18" s="6" t="s">
        <v>38</v>
      </c>
      <c r="F18" s="5"/>
      <c r="G18" s="6" t="s">
        <v>41</v>
      </c>
      <c r="H18" s="6" t="s">
        <v>42</v>
      </c>
    </row>
    <row r="19" spans="4:8" ht="12.75">
      <c r="D19" s="6"/>
      <c r="E19" s="6"/>
      <c r="F19" s="5"/>
      <c r="G19" s="6"/>
      <c r="H19" s="6"/>
    </row>
    <row r="20" spans="4:8" ht="12.75">
      <c r="D20" s="7" t="str">
        <f>SOCI!D18</f>
        <v>31 Dec 2010</v>
      </c>
      <c r="E20" s="7" t="str">
        <f>SOCI!E18</f>
        <v>31 Dec 2009</v>
      </c>
      <c r="F20" s="5"/>
      <c r="G20" s="7" t="str">
        <f>SOCI!G18</f>
        <v>31 Dec 2010</v>
      </c>
      <c r="H20" s="7" t="str">
        <f>SOCI!H18</f>
        <v>31 Dec 2009</v>
      </c>
    </row>
    <row r="21" spans="3:8" ht="12.75">
      <c r="C21" s="1"/>
      <c r="D21" s="7" t="s">
        <v>43</v>
      </c>
      <c r="E21" s="7" t="s">
        <v>43</v>
      </c>
      <c r="G21" s="7" t="s">
        <v>43</v>
      </c>
      <c r="H21" s="7" t="s">
        <v>43</v>
      </c>
    </row>
    <row r="23" spans="1:8" ht="12.75">
      <c r="A23" s="42">
        <v>1</v>
      </c>
      <c r="B23" s="3" t="s">
        <v>44</v>
      </c>
      <c r="D23" s="8">
        <f>SOCI!D22</f>
        <v>4238</v>
      </c>
      <c r="E23" s="58">
        <f>SOCI!E22</f>
        <v>2582</v>
      </c>
      <c r="G23" s="8">
        <f>SOCI!G22</f>
        <v>14948</v>
      </c>
      <c r="H23" s="58">
        <f>SOCI!H22</f>
        <v>12271</v>
      </c>
    </row>
    <row r="24" spans="1:8" ht="12.75">
      <c r="A24" s="42"/>
      <c r="D24" s="9"/>
      <c r="E24" s="62"/>
      <c r="F24" s="10"/>
      <c r="G24" s="9"/>
      <c r="H24" s="59"/>
    </row>
    <row r="25" spans="1:8" ht="12.75" customHeight="1">
      <c r="A25" s="42">
        <v>2</v>
      </c>
      <c r="B25" s="3" t="s">
        <v>366</v>
      </c>
      <c r="D25" s="8">
        <f>SOCI!D34</f>
        <v>105</v>
      </c>
      <c r="E25" s="58">
        <f>SOCI!E34</f>
        <v>-11074</v>
      </c>
      <c r="G25" s="8">
        <f>SOCI!G34</f>
        <v>-6471</v>
      </c>
      <c r="H25" s="58">
        <f>SOCI!H34</f>
        <v>-21594</v>
      </c>
    </row>
    <row r="26" spans="1:8" ht="12.75">
      <c r="A26" s="42"/>
      <c r="D26" s="8"/>
      <c r="E26" s="59"/>
      <c r="G26" s="8"/>
      <c r="H26" s="59"/>
    </row>
    <row r="27" spans="1:8" ht="12.75">
      <c r="A27" s="42">
        <v>3</v>
      </c>
      <c r="B27" s="3" t="s">
        <v>367</v>
      </c>
      <c r="D27" s="8">
        <f>SOCI!D43</f>
        <v>105</v>
      </c>
      <c r="E27" s="58">
        <f>SOCI!E43</f>
        <v>-11113</v>
      </c>
      <c r="G27" s="8">
        <f>SOCI!G43</f>
        <v>-6474</v>
      </c>
      <c r="H27" s="58">
        <f>SOCI!H43</f>
        <v>-21633</v>
      </c>
    </row>
    <row r="28" spans="1:9" ht="12.75" customHeight="1">
      <c r="A28" s="42"/>
      <c r="D28" s="16"/>
      <c r="E28" s="60"/>
      <c r="F28" s="30"/>
      <c r="G28" s="16"/>
      <c r="H28" s="60"/>
      <c r="I28" s="30"/>
    </row>
    <row r="29" spans="1:9" ht="12.75">
      <c r="A29" s="42">
        <v>4</v>
      </c>
      <c r="B29" s="3" t="s">
        <v>368</v>
      </c>
      <c r="D29" s="16">
        <f>D27</f>
        <v>105</v>
      </c>
      <c r="E29" s="61">
        <f>E27</f>
        <v>-11113</v>
      </c>
      <c r="F29" s="30"/>
      <c r="G29" s="44">
        <f>G27</f>
        <v>-6474</v>
      </c>
      <c r="H29" s="61">
        <f>H27</f>
        <v>-21633</v>
      </c>
      <c r="I29" s="30"/>
    </row>
    <row r="30" spans="1:9" ht="12.75">
      <c r="A30" s="42"/>
      <c r="B30" s="3" t="s">
        <v>188</v>
      </c>
      <c r="D30" s="16"/>
      <c r="E30" s="61"/>
      <c r="F30" s="30"/>
      <c r="G30" s="44"/>
      <c r="H30" s="61"/>
      <c r="I30" s="30"/>
    </row>
    <row r="31" spans="1:9" ht="12.75">
      <c r="A31" s="42"/>
      <c r="D31" s="16"/>
      <c r="F31" s="30"/>
      <c r="G31" s="30"/>
      <c r="H31" s="60"/>
      <c r="I31" s="30"/>
    </row>
    <row r="32" spans="1:9" ht="12.75">
      <c r="A32" s="42">
        <v>5</v>
      </c>
      <c r="B32" s="10" t="s">
        <v>364</v>
      </c>
      <c r="C32" s="10"/>
      <c r="D32" s="76">
        <f>Notes!E371</f>
        <v>0.035135035653695704</v>
      </c>
      <c r="E32" s="77">
        <f>Notes!F371</f>
        <v>-3.722835827395489</v>
      </c>
      <c r="F32" s="50"/>
      <c r="G32" s="77">
        <f>Notes!H371</f>
        <v>-2.1663259125907235</v>
      </c>
      <c r="H32" s="100">
        <f>Notes!I371</f>
        <v>-7.24701767785896</v>
      </c>
      <c r="I32" s="30"/>
    </row>
    <row r="33" spans="1:9" ht="12.75">
      <c r="A33" s="42"/>
      <c r="B33" s="10"/>
      <c r="C33" s="10"/>
      <c r="D33" s="23"/>
      <c r="E33" s="79"/>
      <c r="F33" s="50"/>
      <c r="G33" s="50"/>
      <c r="H33" s="78"/>
      <c r="I33" s="30"/>
    </row>
    <row r="34" spans="1:9" ht="12.75">
      <c r="A34" s="42">
        <v>6</v>
      </c>
      <c r="B34" s="10" t="s">
        <v>365</v>
      </c>
      <c r="C34" s="10"/>
      <c r="D34" s="76">
        <f>Notes!E381</f>
        <v>0.03238361944004096</v>
      </c>
      <c r="E34" s="77">
        <f>SOCI!E55</f>
        <v>-3.4291127444627527</v>
      </c>
      <c r="F34" s="50"/>
      <c r="G34" s="80">
        <f>Notes!H381</f>
        <v>-1.9966814500459538</v>
      </c>
      <c r="H34" s="100">
        <f>SOCI!H55</f>
        <v>-6.675244848462407</v>
      </c>
      <c r="I34" s="30"/>
    </row>
    <row r="35" spans="1:9" ht="12.75">
      <c r="A35" s="42"/>
      <c r="D35" s="16"/>
      <c r="E35" s="43"/>
      <c r="F35" s="30"/>
      <c r="G35" s="30"/>
      <c r="H35" s="40"/>
      <c r="I35" s="30"/>
    </row>
    <row r="36" spans="1:9" ht="12.75">
      <c r="A36" s="42">
        <v>7</v>
      </c>
      <c r="B36" s="3" t="s">
        <v>189</v>
      </c>
      <c r="D36" s="40">
        <v>0</v>
      </c>
      <c r="E36" s="40">
        <v>0</v>
      </c>
      <c r="F36" s="30"/>
      <c r="G36" s="40">
        <v>0</v>
      </c>
      <c r="H36" s="40">
        <v>0</v>
      </c>
      <c r="I36" s="30"/>
    </row>
    <row r="37" spans="1:4" ht="12.75">
      <c r="A37" s="42"/>
      <c r="D37" s="8"/>
    </row>
    <row r="38" spans="1:4" ht="12.75">
      <c r="A38" s="42"/>
      <c r="D38" s="8"/>
    </row>
  </sheetData>
  <sheetProtection/>
  <mergeCells count="3">
    <mergeCell ref="A12:H12"/>
    <mergeCell ref="D14:E14"/>
    <mergeCell ref="G14:H14"/>
  </mergeCells>
  <printOptions/>
  <pageMargins left="0.75" right="0.75" top="1" bottom="0.63" header="0.5" footer="0.5"/>
  <pageSetup firstPageNumber="1" useFirstPageNumber="1" fitToHeight="1" fitToWidth="1"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H62"/>
  <sheetViews>
    <sheetView zoomScalePageLayoutView="0" workbookViewId="0" topLeftCell="A36">
      <selection activeCell="B52" sqref="B52"/>
    </sheetView>
  </sheetViews>
  <sheetFormatPr defaultColWidth="9.140625" defaultRowHeight="12.75"/>
  <cols>
    <col min="1" max="1" width="4.140625" style="3" customWidth="1"/>
    <col min="2" max="2" width="24.421875" style="3" customWidth="1"/>
    <col min="3" max="3" width="20.140625" style="3" customWidth="1"/>
    <col min="4" max="4" width="13.28125" style="3" customWidth="1"/>
    <col min="5" max="5" width="12.28125" style="3" customWidth="1"/>
    <col min="6" max="6" width="2.140625" style="3" customWidth="1"/>
    <col min="7" max="7" width="11.28125" style="3" customWidth="1"/>
    <col min="8" max="8" width="13.00390625" style="3" customWidth="1"/>
    <col min="9" max="16384" width="9.140625" style="3" customWidth="1"/>
  </cols>
  <sheetData>
    <row r="5" spans="1:2" ht="15.75">
      <c r="A5" s="1"/>
      <c r="B5" s="2" t="s">
        <v>136</v>
      </c>
    </row>
    <row r="6" ht="12.75">
      <c r="A6" s="1"/>
    </row>
    <row r="7" ht="12.75">
      <c r="A7" s="1" t="s">
        <v>0</v>
      </c>
    </row>
    <row r="8" ht="12.75">
      <c r="A8" s="1" t="s">
        <v>324</v>
      </c>
    </row>
    <row r="9" spans="1:4" ht="12.75">
      <c r="A9" s="3" t="s">
        <v>31</v>
      </c>
      <c r="D9" s="3" t="s">
        <v>169</v>
      </c>
    </row>
    <row r="12" spans="4:8" ht="12.75">
      <c r="D12" s="129" t="s">
        <v>34</v>
      </c>
      <c r="E12" s="129"/>
      <c r="G12" s="129" t="s">
        <v>35</v>
      </c>
      <c r="H12" s="129"/>
    </row>
    <row r="13" spans="4:8" ht="12.75">
      <c r="D13" s="5"/>
      <c r="E13" s="6" t="s">
        <v>39</v>
      </c>
      <c r="F13" s="5"/>
      <c r="G13" s="5"/>
      <c r="H13" s="6" t="s">
        <v>39</v>
      </c>
    </row>
    <row r="14" spans="4:8" ht="12.75">
      <c r="D14" s="6" t="s">
        <v>36</v>
      </c>
      <c r="E14" s="6" t="s">
        <v>37</v>
      </c>
      <c r="F14" s="5"/>
      <c r="G14" s="6" t="s">
        <v>36</v>
      </c>
      <c r="H14" s="6" t="s">
        <v>37</v>
      </c>
    </row>
    <row r="15" spans="4:8" ht="12.75">
      <c r="D15" s="6" t="s">
        <v>37</v>
      </c>
      <c r="E15" s="6" t="s">
        <v>40</v>
      </c>
      <c r="F15" s="5"/>
      <c r="G15" s="6" t="s">
        <v>37</v>
      </c>
      <c r="H15" s="6" t="s">
        <v>40</v>
      </c>
    </row>
    <row r="16" spans="4:8" ht="12.75">
      <c r="D16" s="6" t="s">
        <v>38</v>
      </c>
      <c r="E16" s="6" t="s">
        <v>38</v>
      </c>
      <c r="F16" s="5"/>
      <c r="G16" s="6" t="s">
        <v>41</v>
      </c>
      <c r="H16" s="6" t="s">
        <v>42</v>
      </c>
    </row>
    <row r="17" spans="4:8" ht="12.75">
      <c r="D17" s="6"/>
      <c r="E17" s="6"/>
      <c r="F17" s="5"/>
      <c r="G17" s="6"/>
      <c r="H17" s="6"/>
    </row>
    <row r="18" spans="4:8" ht="12.75">
      <c r="D18" s="120" t="s">
        <v>326</v>
      </c>
      <c r="E18" s="120" t="s">
        <v>227</v>
      </c>
      <c r="F18" s="74"/>
      <c r="G18" s="120" t="s">
        <v>326</v>
      </c>
      <c r="H18" s="120" t="s">
        <v>227</v>
      </c>
    </row>
    <row r="19" spans="3:8" ht="12.75">
      <c r="C19" s="1"/>
      <c r="D19" s="7" t="s">
        <v>43</v>
      </c>
      <c r="E19" s="7" t="s">
        <v>43</v>
      </c>
      <c r="G19" s="7" t="s">
        <v>43</v>
      </c>
      <c r="H19" s="7" t="s">
        <v>43</v>
      </c>
    </row>
    <row r="20" ht="13.5" thickBot="1"/>
    <row r="21" spans="1:2" ht="13.5" thickBot="1">
      <c r="A21" s="118" t="s">
        <v>318</v>
      </c>
      <c r="B21" s="119"/>
    </row>
    <row r="22" spans="1:8" ht="12.75">
      <c r="A22" s="3" t="s">
        <v>44</v>
      </c>
      <c r="D22" s="8">
        <f>G22-10710</f>
        <v>4238</v>
      </c>
      <c r="E22" s="8">
        <v>2582</v>
      </c>
      <c r="G22" s="8">
        <v>14948</v>
      </c>
      <c r="H22" s="8">
        <v>12271</v>
      </c>
    </row>
    <row r="23" spans="4:8" ht="12.75">
      <c r="D23" s="9"/>
      <c r="E23" s="9"/>
      <c r="F23" s="10"/>
      <c r="G23" s="9"/>
      <c r="H23" s="9"/>
    </row>
    <row r="24" spans="1:8" ht="12.75">
      <c r="A24" s="3" t="s">
        <v>45</v>
      </c>
      <c r="D24" s="9">
        <f>G24+3690</f>
        <v>-686</v>
      </c>
      <c r="E24" s="9">
        <v>-1705</v>
      </c>
      <c r="F24" s="10"/>
      <c r="G24" s="9">
        <v>-4376</v>
      </c>
      <c r="H24" s="9">
        <v>-4967</v>
      </c>
    </row>
    <row r="25" spans="4:8" ht="12.75">
      <c r="D25" s="12"/>
      <c r="E25" s="63"/>
      <c r="F25" s="10"/>
      <c r="G25" s="12"/>
      <c r="H25" s="64"/>
    </row>
    <row r="26" spans="1:8" ht="12.75">
      <c r="A26" s="3" t="s">
        <v>46</v>
      </c>
      <c r="D26" s="9">
        <f>SUM(D22:D25)</f>
        <v>3552</v>
      </c>
      <c r="E26" s="9">
        <f>SUM(E22:E25)</f>
        <v>877</v>
      </c>
      <c r="F26" s="10"/>
      <c r="G26" s="9">
        <f>SUM(G22:G25)</f>
        <v>10572</v>
      </c>
      <c r="H26" s="9">
        <f>SUM(H22:H25)</f>
        <v>7304</v>
      </c>
    </row>
    <row r="27" spans="4:8" ht="12.75">
      <c r="D27" s="9"/>
      <c r="E27" s="62"/>
      <c r="F27" s="10"/>
      <c r="G27" s="9"/>
      <c r="H27" s="59"/>
    </row>
    <row r="28" spans="1:8" ht="12.75">
      <c r="A28" s="3" t="s">
        <v>47</v>
      </c>
      <c r="D28" s="9">
        <f>G28-269</f>
        <v>459</v>
      </c>
      <c r="E28" s="9">
        <v>83</v>
      </c>
      <c r="F28" s="10"/>
      <c r="G28" s="9">
        <v>728</v>
      </c>
      <c r="H28" s="9">
        <v>306</v>
      </c>
    </row>
    <row r="29" spans="4:8" ht="12.75">
      <c r="D29" s="9"/>
      <c r="E29" s="9"/>
      <c r="F29" s="10"/>
      <c r="G29" s="9"/>
      <c r="H29" s="9"/>
    </row>
    <row r="30" spans="1:8" ht="12.75">
      <c r="A30" s="3" t="s">
        <v>48</v>
      </c>
      <c r="D30" s="9">
        <f>G30+13865</f>
        <v>-3906</v>
      </c>
      <c r="E30" s="9">
        <v>-12034</v>
      </c>
      <c r="F30" s="10"/>
      <c r="G30" s="9">
        <v>-17771</v>
      </c>
      <c r="H30" s="9">
        <v>-29204</v>
      </c>
    </row>
    <row r="31" spans="4:8" ht="12.75">
      <c r="D31" s="23"/>
      <c r="E31" s="23"/>
      <c r="F31" s="50"/>
      <c r="G31" s="23"/>
      <c r="H31" s="23"/>
    </row>
    <row r="32" spans="1:8" ht="12.75">
      <c r="A32" s="3" t="s">
        <v>49</v>
      </c>
      <c r="D32" s="89">
        <v>0</v>
      </c>
      <c r="E32" s="89" t="s">
        <v>218</v>
      </c>
      <c r="G32" s="89">
        <v>0</v>
      </c>
      <c r="H32" s="89" t="s">
        <v>218</v>
      </c>
    </row>
    <row r="33" spans="4:8" ht="12.75">
      <c r="D33" s="13"/>
      <c r="E33" s="64"/>
      <c r="G33" s="13"/>
      <c r="H33" s="64"/>
    </row>
    <row r="34" spans="1:8" ht="12.75" customHeight="1">
      <c r="A34" s="1" t="s">
        <v>335</v>
      </c>
      <c r="D34" s="8">
        <f>SUM(D26:D33)</f>
        <v>105</v>
      </c>
      <c r="E34" s="8">
        <f>SUM(E26:E33)</f>
        <v>-11074</v>
      </c>
      <c r="G34" s="8">
        <f>SUM(G26:G33)</f>
        <v>-6471</v>
      </c>
      <c r="H34" s="8">
        <f>SUM(H26:H33)</f>
        <v>-21594</v>
      </c>
    </row>
    <row r="35" spans="4:8" ht="12.75">
      <c r="D35" s="8"/>
      <c r="E35" s="59"/>
      <c r="G35" s="8"/>
      <c r="H35" s="59"/>
    </row>
    <row r="36" spans="1:8" ht="12.75">
      <c r="A36" s="3" t="s">
        <v>50</v>
      </c>
      <c r="D36" s="8">
        <v>0</v>
      </c>
      <c r="E36" s="8">
        <v>-39</v>
      </c>
      <c r="G36" s="8">
        <v>0</v>
      </c>
      <c r="H36" s="8">
        <v>-39</v>
      </c>
    </row>
    <row r="37" spans="4:8" ht="12.75">
      <c r="D37" s="13"/>
      <c r="E37" s="13"/>
      <c r="G37" s="13"/>
      <c r="H37" s="13"/>
    </row>
    <row r="38" spans="1:8" ht="12.75">
      <c r="A38" s="1" t="s">
        <v>336</v>
      </c>
      <c r="D38" s="8">
        <f>SUM(D34:D36)</f>
        <v>105</v>
      </c>
      <c r="E38" s="8">
        <f>SUM(E34:E36)</f>
        <v>-11113</v>
      </c>
      <c r="G38" s="8">
        <f>SUM(G34:G36)</f>
        <v>-6471</v>
      </c>
      <c r="H38" s="8">
        <f>SUM(H34:H36)</f>
        <v>-21633</v>
      </c>
    </row>
    <row r="39" spans="4:8" ht="13.5" thickBot="1">
      <c r="D39" s="8"/>
      <c r="E39" s="8"/>
      <c r="G39" s="8"/>
      <c r="H39" s="8"/>
    </row>
    <row r="40" spans="1:8" ht="13.5" thickBot="1">
      <c r="A40" s="118" t="s">
        <v>319</v>
      </c>
      <c r="B40" s="119"/>
      <c r="D40" s="8"/>
      <c r="E40" s="8"/>
      <c r="G40" s="8"/>
      <c r="H40" s="8"/>
    </row>
    <row r="41" spans="1:8" ht="12.75">
      <c r="A41" s="3" t="s">
        <v>314</v>
      </c>
      <c r="D41" s="9">
        <f>G41+3</f>
        <v>0</v>
      </c>
      <c r="E41" s="9">
        <v>0</v>
      </c>
      <c r="F41" s="10"/>
      <c r="G41" s="9">
        <v>-3</v>
      </c>
      <c r="H41" s="8">
        <v>0</v>
      </c>
    </row>
    <row r="42" spans="4:8" ht="12.75" customHeight="1">
      <c r="D42" s="16"/>
      <c r="E42" s="60"/>
      <c r="G42" s="16"/>
      <c r="H42" s="60"/>
    </row>
    <row r="43" spans="1:8" ht="13.5" thickBot="1">
      <c r="A43" s="1" t="s">
        <v>344</v>
      </c>
      <c r="D43" s="14">
        <f>SUM(D38:D41)</f>
        <v>105</v>
      </c>
      <c r="E43" s="14">
        <f>SUM(E38:E41)</f>
        <v>-11113</v>
      </c>
      <c r="G43" s="14">
        <f>SUM(G38:G42)</f>
        <v>-6474</v>
      </c>
      <c r="H43" s="14">
        <f>SUM(H38:H41)</f>
        <v>-21633</v>
      </c>
    </row>
    <row r="44" spans="1:2" ht="12.75">
      <c r="A44" s="3" t="s">
        <v>169</v>
      </c>
      <c r="B44" s="1"/>
    </row>
    <row r="45" spans="1:8" ht="12.75">
      <c r="A45" s="1" t="s">
        <v>345</v>
      </c>
      <c r="D45" s="8"/>
      <c r="E45" s="11"/>
      <c r="H45" s="11"/>
    </row>
    <row r="46" spans="2:8" ht="12.75">
      <c r="B46" s="3" t="s">
        <v>3</v>
      </c>
      <c r="D46" s="8">
        <f>D43</f>
        <v>105</v>
      </c>
      <c r="E46" s="59">
        <f>E43</f>
        <v>-11113</v>
      </c>
      <c r="G46" s="25">
        <f>G43</f>
        <v>-6474</v>
      </c>
      <c r="H46" s="59">
        <f>H43</f>
        <v>-21633</v>
      </c>
    </row>
    <row r="47" spans="2:8" ht="12.75">
      <c r="B47" s="3" t="s">
        <v>4</v>
      </c>
      <c r="D47" s="8">
        <v>0</v>
      </c>
      <c r="E47" s="11">
        <v>0</v>
      </c>
      <c r="G47" s="11">
        <v>0</v>
      </c>
      <c r="H47" s="11">
        <v>0</v>
      </c>
    </row>
    <row r="48" spans="4:8" ht="13.5" thickBot="1">
      <c r="D48" s="14">
        <f>SUM(D46:D47)</f>
        <v>105</v>
      </c>
      <c r="E48" s="14">
        <f>SUM(E46:E47)</f>
        <v>-11113</v>
      </c>
      <c r="G48" s="14">
        <f>SUM(G46:G47)</f>
        <v>-6474</v>
      </c>
      <c r="H48" s="14">
        <f>SUM(H46:H47)</f>
        <v>-21633</v>
      </c>
    </row>
    <row r="49" spans="4:8" ht="12.75">
      <c r="D49" s="8"/>
      <c r="E49" s="11"/>
      <c r="H49" s="11"/>
    </row>
    <row r="50" spans="1:8" ht="12.75">
      <c r="A50" s="1" t="s">
        <v>338</v>
      </c>
      <c r="D50" s="8"/>
      <c r="E50" s="11"/>
      <c r="H50" s="11"/>
    </row>
    <row r="51" spans="1:8" ht="12.75">
      <c r="A51" s="1" t="s">
        <v>5</v>
      </c>
      <c r="D51" s="8"/>
      <c r="E51" s="11"/>
      <c r="H51" s="11"/>
    </row>
    <row r="52" spans="4:8" ht="12.75">
      <c r="D52" s="8"/>
      <c r="E52" s="11"/>
      <c r="H52" s="11"/>
    </row>
    <row r="53" spans="1:8" ht="13.5" thickBot="1">
      <c r="A53" s="69"/>
      <c r="B53" s="10" t="s">
        <v>337</v>
      </c>
      <c r="C53" s="10"/>
      <c r="D53" s="75">
        <f>Notes!E371</f>
        <v>0.035135035653695704</v>
      </c>
      <c r="E53" s="116">
        <f>Notes!F371</f>
        <v>-3.722835827395489</v>
      </c>
      <c r="F53" s="10"/>
      <c r="G53" s="75">
        <f>Notes!H371</f>
        <v>-2.1663259125907235</v>
      </c>
      <c r="H53" s="116">
        <f>Notes!I371</f>
        <v>-7.24701767785896</v>
      </c>
    </row>
    <row r="54" spans="1:8" ht="12.75">
      <c r="A54" s="10"/>
      <c r="B54" s="10"/>
      <c r="C54" s="10"/>
      <c r="D54" s="9"/>
      <c r="E54" s="10"/>
      <c r="F54" s="10"/>
      <c r="G54" s="10"/>
      <c r="H54" s="10"/>
    </row>
    <row r="55" spans="1:8" ht="13.5" thickBot="1">
      <c r="A55" s="69"/>
      <c r="B55" s="10" t="s">
        <v>339</v>
      </c>
      <c r="C55" s="10"/>
      <c r="D55" s="114">
        <f>Notes!E381</f>
        <v>0.03238361944004096</v>
      </c>
      <c r="E55" s="117">
        <f>Notes!F381</f>
        <v>-3.4291127444627527</v>
      </c>
      <c r="F55" s="10"/>
      <c r="G55" s="113">
        <f>Notes!H381</f>
        <v>-1.9966814500459538</v>
      </c>
      <c r="H55" s="117">
        <f>Notes!I381</f>
        <v>-6.675244848462407</v>
      </c>
    </row>
    <row r="56" ht="12.75">
      <c r="D56" s="8"/>
    </row>
    <row r="57" ht="12.75">
      <c r="D57" s="8"/>
    </row>
    <row r="58" spans="1:4" ht="12.75">
      <c r="A58" s="1" t="s">
        <v>53</v>
      </c>
      <c r="D58" s="8"/>
    </row>
    <row r="59" spans="1:8" ht="12.75">
      <c r="A59" s="130" t="s">
        <v>340</v>
      </c>
      <c r="B59" s="130"/>
      <c r="C59" s="130"/>
      <c r="D59" s="130"/>
      <c r="E59" s="130"/>
      <c r="F59" s="130"/>
      <c r="G59" s="130"/>
      <c r="H59" s="130"/>
    </row>
    <row r="60" spans="1:8" ht="39.75" customHeight="1">
      <c r="A60" s="130"/>
      <c r="B60" s="130"/>
      <c r="C60" s="130"/>
      <c r="D60" s="130"/>
      <c r="E60" s="130"/>
      <c r="F60" s="130"/>
      <c r="G60" s="130"/>
      <c r="H60" s="130"/>
    </row>
    <row r="62" spans="1:8" ht="12.75">
      <c r="A62" s="107" t="s">
        <v>218</v>
      </c>
      <c r="B62" s="108" t="s">
        <v>220</v>
      </c>
      <c r="C62" s="15"/>
      <c r="D62" s="15"/>
      <c r="E62" s="15"/>
      <c r="F62" s="15"/>
      <c r="G62" s="15"/>
      <c r="H62" s="15"/>
    </row>
  </sheetData>
  <sheetProtection/>
  <mergeCells count="3">
    <mergeCell ref="D12:E12"/>
    <mergeCell ref="G12:H12"/>
    <mergeCell ref="A59:H60"/>
  </mergeCells>
  <printOptions/>
  <pageMargins left="0.75" right="0.75" top="1" bottom="0.63" header="0.5" footer="0.5"/>
  <pageSetup firstPageNumber="1" useFirstPageNumber="1" fitToHeight="1" fitToWidth="1" horizontalDpi="300" verticalDpi="300" orientation="portrait" paperSize="9" scale="87"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I61"/>
  <sheetViews>
    <sheetView zoomScalePageLayoutView="0" workbookViewId="0" topLeftCell="A13">
      <selection activeCell="E22" sqref="E22"/>
    </sheetView>
  </sheetViews>
  <sheetFormatPr defaultColWidth="9.140625" defaultRowHeight="12.75"/>
  <cols>
    <col min="1" max="1" width="3.8515625" style="3" customWidth="1"/>
    <col min="2" max="2" width="44.7109375" style="3" customWidth="1"/>
    <col min="3" max="3" width="6.140625" style="3" customWidth="1"/>
    <col min="4" max="4" width="4.140625" style="3" customWidth="1"/>
    <col min="5" max="5" width="13.28125" style="3" customWidth="1"/>
    <col min="6" max="6" width="3.28125" style="3" customWidth="1"/>
    <col min="7" max="7" width="14.8515625" style="3" customWidth="1"/>
    <col min="8" max="16384" width="9.140625" style="3" customWidth="1"/>
  </cols>
  <sheetData>
    <row r="5" spans="1:3" ht="15.75">
      <c r="A5" s="1"/>
      <c r="B5" s="2" t="s">
        <v>136</v>
      </c>
      <c r="C5" s="1"/>
    </row>
    <row r="7" spans="1:3" ht="12.75">
      <c r="A7" s="1" t="s">
        <v>1</v>
      </c>
      <c r="C7" s="1"/>
    </row>
    <row r="8" spans="1:3" ht="12.75">
      <c r="A8" s="1" t="s">
        <v>328</v>
      </c>
      <c r="C8" s="1"/>
    </row>
    <row r="9" spans="1:3" ht="12.75">
      <c r="A9" s="3" t="s">
        <v>31</v>
      </c>
      <c r="C9" s="1"/>
    </row>
    <row r="10" spans="3:7" ht="12.75">
      <c r="C10" s="1"/>
      <c r="E10" s="4" t="s">
        <v>135</v>
      </c>
      <c r="F10" s="4"/>
      <c r="G10" s="4"/>
    </row>
    <row r="11" spans="1:7" ht="12.75">
      <c r="A11" s="1"/>
      <c r="C11" s="1"/>
      <c r="E11" s="4" t="s">
        <v>327</v>
      </c>
      <c r="F11" s="4"/>
      <c r="G11" s="4" t="s">
        <v>185</v>
      </c>
    </row>
    <row r="12" spans="4:7" ht="12.75">
      <c r="D12" s="5"/>
      <c r="E12" s="120" t="s">
        <v>326</v>
      </c>
      <c r="F12" s="7"/>
      <c r="G12" s="7" t="s">
        <v>227</v>
      </c>
    </row>
    <row r="13" spans="3:7" ht="12.75">
      <c r="C13" s="1"/>
      <c r="E13" s="7" t="s">
        <v>43</v>
      </c>
      <c r="F13" s="7"/>
      <c r="G13" s="7" t="s">
        <v>43</v>
      </c>
    </row>
    <row r="14" ht="12.75">
      <c r="A14" s="1" t="s">
        <v>172</v>
      </c>
    </row>
    <row r="15" ht="12.75">
      <c r="A15" s="1" t="s">
        <v>173</v>
      </c>
    </row>
    <row r="16" spans="1:7" ht="12.75">
      <c r="A16" s="3" t="s">
        <v>174</v>
      </c>
      <c r="E16" s="16">
        <v>12918</v>
      </c>
      <c r="F16" s="16"/>
      <c r="G16" s="16">
        <v>18181</v>
      </c>
    </row>
    <row r="17" spans="1:7" ht="12.75">
      <c r="A17" s="3" t="s">
        <v>197</v>
      </c>
      <c r="E17" s="16">
        <v>7806</v>
      </c>
      <c r="F17" s="16"/>
      <c r="G17" s="16">
        <v>6598</v>
      </c>
    </row>
    <row r="18" spans="1:7" ht="12.75">
      <c r="A18" s="18"/>
      <c r="E18" s="21">
        <f>SUM(E16:E17)</f>
        <v>20724</v>
      </c>
      <c r="F18" s="16"/>
      <c r="G18" s="22">
        <f>SUM(G16:G17)</f>
        <v>24779</v>
      </c>
    </row>
    <row r="19" spans="1:7" ht="12.75">
      <c r="A19" s="1" t="s">
        <v>175</v>
      </c>
      <c r="E19" s="16"/>
      <c r="F19" s="16"/>
      <c r="G19" s="17"/>
    </row>
    <row r="20" spans="1:7" ht="12.75">
      <c r="A20" s="3" t="s">
        <v>137</v>
      </c>
      <c r="E20" s="16">
        <v>2</v>
      </c>
      <c r="F20" s="16"/>
      <c r="G20" s="16">
        <v>4</v>
      </c>
    </row>
    <row r="21" spans="1:7" ht="12.75">
      <c r="A21" s="3" t="s">
        <v>54</v>
      </c>
      <c r="E21" s="16">
        <v>5481</v>
      </c>
      <c r="F21" s="16"/>
      <c r="G21" s="16">
        <v>6595</v>
      </c>
    </row>
    <row r="22" spans="1:7" ht="12.75">
      <c r="A22" s="3" t="s">
        <v>138</v>
      </c>
      <c r="E22" s="16">
        <v>780</v>
      </c>
      <c r="F22" s="16"/>
      <c r="G22" s="16">
        <v>1684</v>
      </c>
    </row>
    <row r="23" spans="1:7" ht="12.75">
      <c r="A23" s="3" t="s">
        <v>139</v>
      </c>
      <c r="D23" s="7"/>
      <c r="E23" s="19">
        <v>12301</v>
      </c>
      <c r="F23" s="20"/>
      <c r="G23" s="19">
        <v>10685</v>
      </c>
    </row>
    <row r="24" spans="1:7" ht="12.75">
      <c r="A24" s="3" t="s">
        <v>186</v>
      </c>
      <c r="D24" s="7"/>
      <c r="E24" s="19">
        <v>21</v>
      </c>
      <c r="F24" s="20"/>
      <c r="G24" s="17">
        <v>21</v>
      </c>
    </row>
    <row r="25" spans="1:7" ht="12.75">
      <c r="A25" s="3" t="s">
        <v>56</v>
      </c>
      <c r="E25" s="16">
        <v>2716</v>
      </c>
      <c r="F25" s="16"/>
      <c r="G25" s="16">
        <v>5357</v>
      </c>
    </row>
    <row r="26" spans="5:7" ht="12.75">
      <c r="E26" s="21">
        <f>SUM(E20:E25)</f>
        <v>21301</v>
      </c>
      <c r="F26" s="16"/>
      <c r="G26" s="22">
        <f>SUM(G20:G25)</f>
        <v>24346</v>
      </c>
    </row>
    <row r="27" spans="1:7" s="52" customFormat="1" ht="17.25" customHeight="1" thickBot="1">
      <c r="A27" s="51" t="s">
        <v>176</v>
      </c>
      <c r="E27" s="53">
        <f>E18+E26</f>
        <v>42025</v>
      </c>
      <c r="F27" s="54"/>
      <c r="G27" s="55">
        <f>G18+G26</f>
        <v>49125</v>
      </c>
    </row>
    <row r="28" spans="5:7" ht="12.75">
      <c r="E28" s="16"/>
      <c r="F28" s="16"/>
      <c r="G28" s="16"/>
    </row>
    <row r="29" spans="1:7" ht="12.75">
      <c r="A29" s="1" t="s">
        <v>177</v>
      </c>
      <c r="E29" s="16"/>
      <c r="F29" s="16"/>
      <c r="G29" s="16"/>
    </row>
    <row r="30" spans="1:7" ht="12.75">
      <c r="A30" s="1" t="s">
        <v>8</v>
      </c>
      <c r="E30" s="16"/>
      <c r="F30" s="16"/>
      <c r="G30" s="16"/>
    </row>
    <row r="31" spans="1:7" ht="12.75">
      <c r="A31" s="3" t="s">
        <v>58</v>
      </c>
      <c r="E31" s="16">
        <v>29894</v>
      </c>
      <c r="F31" s="16"/>
      <c r="G31" s="16">
        <f>StmtEquity!C17</f>
        <v>29876</v>
      </c>
    </row>
    <row r="32" spans="1:7" ht="12.75">
      <c r="A32" s="3" t="s">
        <v>141</v>
      </c>
      <c r="E32" s="16">
        <v>5229</v>
      </c>
      <c r="F32" s="16"/>
      <c r="G32" s="16">
        <f>StmtEquity!E17</f>
        <v>5206</v>
      </c>
    </row>
    <row r="33" spans="1:7" ht="12.75">
      <c r="A33" s="3" t="s">
        <v>142</v>
      </c>
      <c r="E33" s="16">
        <v>246</v>
      </c>
      <c r="F33" s="16"/>
      <c r="G33" s="16">
        <f>StmtEquity!G17</f>
        <v>271</v>
      </c>
    </row>
    <row r="34" spans="1:7" ht="12.75">
      <c r="A34" s="3" t="s">
        <v>59</v>
      </c>
      <c r="E34" s="23">
        <v>5070</v>
      </c>
      <c r="F34" s="16"/>
      <c r="G34" s="24">
        <f>StmtEquity!I17</f>
        <v>11544</v>
      </c>
    </row>
    <row r="35" spans="1:7" ht="12.75">
      <c r="A35" s="1" t="s">
        <v>178</v>
      </c>
      <c r="E35" s="21">
        <f>SUM(E31:E34)</f>
        <v>40439</v>
      </c>
      <c r="F35" s="16"/>
      <c r="G35" s="22">
        <f>SUM(G31:G34)</f>
        <v>46897</v>
      </c>
    </row>
    <row r="36" spans="5:7" ht="12.75">
      <c r="E36" s="16"/>
      <c r="F36" s="16"/>
      <c r="G36" s="16"/>
    </row>
    <row r="37" spans="1:7" ht="12.75">
      <c r="A37" s="1" t="s">
        <v>179</v>
      </c>
      <c r="E37" s="16"/>
      <c r="F37" s="16"/>
      <c r="G37" s="16"/>
    </row>
    <row r="38" spans="1:7" ht="12.75">
      <c r="A38" s="3" t="s">
        <v>202</v>
      </c>
      <c r="E38" s="16">
        <v>33</v>
      </c>
      <c r="F38" s="16"/>
      <c r="G38" s="16">
        <v>33</v>
      </c>
    </row>
    <row r="39" spans="5:9" ht="12.75">
      <c r="E39" s="21">
        <f>SUM(E38:E38)</f>
        <v>33</v>
      </c>
      <c r="F39" s="8"/>
      <c r="G39" s="22">
        <f>SUM(G38:G38)</f>
        <v>33</v>
      </c>
      <c r="I39" s="25"/>
    </row>
    <row r="40" spans="1:7" ht="12.75">
      <c r="A40" s="1" t="s">
        <v>180</v>
      </c>
      <c r="E40" s="16"/>
      <c r="F40" s="16"/>
      <c r="G40" s="16"/>
    </row>
    <row r="41" spans="1:7" ht="12.75">
      <c r="A41" s="3" t="s">
        <v>57</v>
      </c>
      <c r="E41" s="16">
        <v>946</v>
      </c>
      <c r="F41" s="16"/>
      <c r="G41" s="16">
        <v>822</v>
      </c>
    </row>
    <row r="42" spans="1:7" ht="12.75">
      <c r="A42" s="3" t="s">
        <v>148</v>
      </c>
      <c r="E42" s="16">
        <v>511</v>
      </c>
      <c r="F42" s="16"/>
      <c r="G42" s="16">
        <v>1314</v>
      </c>
    </row>
    <row r="43" spans="1:7" ht="12.75">
      <c r="A43" s="3" t="s">
        <v>140</v>
      </c>
      <c r="E43" s="23">
        <v>96</v>
      </c>
      <c r="F43" s="16"/>
      <c r="G43" s="23">
        <v>59</v>
      </c>
    </row>
    <row r="44" spans="5:7" ht="12.75">
      <c r="E44" s="21">
        <f>SUM(E41:E43)</f>
        <v>1553</v>
      </c>
      <c r="F44" s="16"/>
      <c r="G44" s="22">
        <f>SUM(G41:G43)</f>
        <v>2195</v>
      </c>
    </row>
    <row r="45" spans="1:7" ht="12.75">
      <c r="A45" s="1" t="s">
        <v>181</v>
      </c>
      <c r="E45" s="21">
        <f>E39+E44</f>
        <v>1586</v>
      </c>
      <c r="F45" s="16"/>
      <c r="G45" s="22">
        <f>G39+G44</f>
        <v>2228</v>
      </c>
    </row>
    <row r="46" spans="1:7" s="52" customFormat="1" ht="17.25" customHeight="1" thickBot="1">
      <c r="A46" s="51" t="s">
        <v>182</v>
      </c>
      <c r="E46" s="53">
        <f>E45+E35</f>
        <v>42025</v>
      </c>
      <c r="F46" s="54"/>
      <c r="G46" s="55">
        <f>G45+G35</f>
        <v>49125</v>
      </c>
    </row>
    <row r="47" spans="5:7" ht="12.75">
      <c r="E47" s="16"/>
      <c r="F47" s="16"/>
      <c r="G47" s="17"/>
    </row>
    <row r="48" spans="1:7" ht="13.5" thickBot="1">
      <c r="A48" s="3" t="s">
        <v>9</v>
      </c>
      <c r="E48" s="114">
        <f>E35/298939*100</f>
        <v>13.527508956676781</v>
      </c>
      <c r="F48" s="8"/>
      <c r="G48" s="57">
        <f>G35/298761*100</f>
        <v>15.697162614933008</v>
      </c>
    </row>
    <row r="49" spans="5:7" ht="12.75">
      <c r="E49" s="8"/>
      <c r="F49" s="8"/>
      <c r="G49" s="8"/>
    </row>
    <row r="50" spans="5:7" ht="12.75">
      <c r="E50" s="8"/>
      <c r="F50" s="8"/>
      <c r="G50" s="8"/>
    </row>
    <row r="51" spans="1:7" ht="12.75">
      <c r="A51" s="1" t="s">
        <v>53</v>
      </c>
      <c r="E51" s="8"/>
      <c r="F51" s="8"/>
      <c r="G51" s="8"/>
    </row>
    <row r="52" spans="1:7" ht="12.75">
      <c r="A52" s="130" t="s">
        <v>341</v>
      </c>
      <c r="B52" s="130"/>
      <c r="C52" s="130"/>
      <c r="D52" s="130"/>
      <c r="E52" s="130"/>
      <c r="F52" s="130"/>
      <c r="G52" s="130"/>
    </row>
    <row r="53" spans="1:7" ht="12.75">
      <c r="A53" s="130"/>
      <c r="B53" s="130"/>
      <c r="C53" s="130"/>
      <c r="D53" s="130"/>
      <c r="E53" s="130"/>
      <c r="F53" s="130"/>
      <c r="G53" s="130"/>
    </row>
    <row r="54" spans="1:7" ht="12.75">
      <c r="A54" s="107"/>
      <c r="B54" s="107"/>
      <c r="C54" s="107"/>
      <c r="D54" s="107"/>
      <c r="E54" s="107"/>
      <c r="F54" s="107"/>
      <c r="G54" s="107"/>
    </row>
    <row r="55" spans="1:8" ht="39.75" customHeight="1">
      <c r="A55" s="130" t="s">
        <v>293</v>
      </c>
      <c r="B55" s="130"/>
      <c r="C55" s="130"/>
      <c r="D55" s="130"/>
      <c r="E55" s="130"/>
      <c r="F55" s="130"/>
      <c r="G55" s="130"/>
      <c r="H55" s="15"/>
    </row>
    <row r="56" spans="1:7" ht="12.75" customHeight="1">
      <c r="A56" s="15"/>
      <c r="B56" s="15"/>
      <c r="C56" s="15"/>
      <c r="D56" s="15"/>
      <c r="E56" s="15"/>
      <c r="F56" s="15"/>
      <c r="G56" s="15"/>
    </row>
    <row r="57" ht="12.75">
      <c r="H57" s="42"/>
    </row>
    <row r="58" spans="1:8" ht="12.75">
      <c r="A58" s="131"/>
      <c r="B58" s="131"/>
      <c r="C58" s="131"/>
      <c r="D58" s="131"/>
      <c r="E58" s="131"/>
      <c r="F58" s="131"/>
      <c r="G58" s="131"/>
      <c r="H58" s="15"/>
    </row>
    <row r="59" spans="1:8" ht="12.75">
      <c r="A59" s="15"/>
      <c r="B59" s="15"/>
      <c r="C59" s="15"/>
      <c r="D59" s="15"/>
      <c r="E59" s="15"/>
      <c r="F59" s="15"/>
      <c r="G59" s="15"/>
      <c r="H59" s="15"/>
    </row>
    <row r="61" ht="12.75">
      <c r="E61" s="3" t="s">
        <v>169</v>
      </c>
    </row>
  </sheetData>
  <sheetProtection/>
  <mergeCells count="3">
    <mergeCell ref="A52:G53"/>
    <mergeCell ref="A55:G55"/>
    <mergeCell ref="A58:G58"/>
  </mergeCells>
  <printOptions/>
  <pageMargins left="0.75" right="0.75" top="1" bottom="0.74" header="0.5" footer="0.5"/>
  <pageSetup firstPageNumber="2" useFirstPageNumber="1" fitToHeight="1" fitToWidth="1" horizontalDpi="300" verticalDpi="300" orientation="portrait" paperSize="9" scale="86"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K51"/>
  <sheetViews>
    <sheetView zoomScalePageLayoutView="0" workbookViewId="0" topLeftCell="A25">
      <selection activeCell="A28" sqref="A28"/>
    </sheetView>
  </sheetViews>
  <sheetFormatPr defaultColWidth="9.140625" defaultRowHeight="12.75"/>
  <cols>
    <col min="1" max="1" width="3.8515625" style="3" customWidth="1"/>
    <col min="2" max="2" width="24.00390625" style="3" customWidth="1"/>
    <col min="3" max="3" width="9.8515625" style="3" customWidth="1"/>
    <col min="4" max="4" width="2.7109375" style="3" customWidth="1"/>
    <col min="5" max="5" width="9.8515625" style="3" customWidth="1"/>
    <col min="6" max="6" width="2.7109375" style="3" customWidth="1"/>
    <col min="7" max="7" width="9.8515625" style="3" customWidth="1"/>
    <col min="8" max="8" width="2.7109375" style="3" customWidth="1"/>
    <col min="9" max="9" width="9.8515625" style="3" customWidth="1"/>
    <col min="10" max="10" width="2.7109375" style="3" customWidth="1"/>
    <col min="11" max="11" width="9.8515625" style="3" customWidth="1"/>
    <col min="12" max="16384" width="9.140625" style="3" customWidth="1"/>
  </cols>
  <sheetData>
    <row r="5" spans="1:5" ht="15.75">
      <c r="A5" s="1"/>
      <c r="B5" s="2" t="s">
        <v>136</v>
      </c>
      <c r="E5" s="1"/>
    </row>
    <row r="7" spans="1:5" ht="12.75">
      <c r="A7" s="1" t="s">
        <v>7</v>
      </c>
      <c r="E7" s="1"/>
    </row>
    <row r="8" spans="1:5" ht="12.75">
      <c r="A8" s="1" t="s">
        <v>315</v>
      </c>
      <c r="E8" s="1"/>
    </row>
    <row r="9" spans="1:5" ht="12.75">
      <c r="A9" s="3" t="s">
        <v>31</v>
      </c>
      <c r="E9" s="1"/>
    </row>
    <row r="10" ht="12.75">
      <c r="E10" s="1"/>
    </row>
    <row r="11" spans="3:9" ht="12.75">
      <c r="C11" s="129" t="s">
        <v>183</v>
      </c>
      <c r="D11" s="129"/>
      <c r="E11" s="129"/>
      <c r="F11" s="129"/>
      <c r="G11" s="129"/>
      <c r="H11" s="129"/>
      <c r="I11" s="129"/>
    </row>
    <row r="12" spans="5:9" ht="12.75">
      <c r="E12" s="132" t="s">
        <v>63</v>
      </c>
      <c r="F12" s="132"/>
      <c r="G12" s="132"/>
      <c r="I12" s="27" t="s">
        <v>62</v>
      </c>
    </row>
    <row r="13" spans="1:11" ht="12.75">
      <c r="A13" s="1"/>
      <c r="C13" s="6" t="s">
        <v>64</v>
      </c>
      <c r="E13" s="6" t="s">
        <v>64</v>
      </c>
      <c r="G13" s="26" t="s">
        <v>144</v>
      </c>
      <c r="I13" s="6" t="s">
        <v>61</v>
      </c>
      <c r="K13" s="6" t="s">
        <v>60</v>
      </c>
    </row>
    <row r="14" spans="3:11" ht="12.75">
      <c r="C14" s="6" t="s">
        <v>65</v>
      </c>
      <c r="E14" s="6" t="s">
        <v>143</v>
      </c>
      <c r="F14" s="5"/>
      <c r="G14" s="6" t="s">
        <v>145</v>
      </c>
      <c r="H14" s="5"/>
      <c r="I14" s="6" t="s">
        <v>200</v>
      </c>
      <c r="J14" s="7"/>
      <c r="K14" s="6" t="s">
        <v>184</v>
      </c>
    </row>
    <row r="15" spans="3:11" ht="12.75">
      <c r="C15" s="7" t="s">
        <v>43</v>
      </c>
      <c r="E15" s="7" t="s">
        <v>43</v>
      </c>
      <c r="G15" s="7" t="s">
        <v>43</v>
      </c>
      <c r="I15" s="7" t="s">
        <v>43</v>
      </c>
      <c r="J15" s="7"/>
      <c r="K15" s="7" t="s">
        <v>43</v>
      </c>
    </row>
    <row r="17" spans="1:11" ht="12.75">
      <c r="A17" s="1" t="s">
        <v>285</v>
      </c>
      <c r="C17" s="28">
        <v>29876</v>
      </c>
      <c r="D17" s="45"/>
      <c r="E17" s="70">
        <v>5206</v>
      </c>
      <c r="F17" s="45"/>
      <c r="G17" s="45">
        <v>271</v>
      </c>
      <c r="H17" s="45"/>
      <c r="I17" s="70">
        <v>11544</v>
      </c>
      <c r="J17" s="45"/>
      <c r="K17" s="45">
        <f>SUM(C17:I17)</f>
        <v>46897</v>
      </c>
    </row>
    <row r="18" spans="1:11" ht="12.75">
      <c r="A18" s="1"/>
      <c r="I18" s="16"/>
      <c r="J18" s="16"/>
      <c r="K18" s="17"/>
    </row>
    <row r="19" spans="1:11" ht="12.75">
      <c r="A19" s="3" t="s">
        <v>6</v>
      </c>
      <c r="C19" s="8">
        <v>0</v>
      </c>
      <c r="D19" s="8"/>
      <c r="E19" s="8">
        <v>0</v>
      </c>
      <c r="F19" s="8"/>
      <c r="G19" s="9">
        <v>-25</v>
      </c>
      <c r="H19" s="8"/>
      <c r="I19" s="16">
        <f>SOCI!G43</f>
        <v>-6474</v>
      </c>
      <c r="J19" s="16"/>
      <c r="K19" s="17">
        <f>SUM(C19:I19)</f>
        <v>-6499</v>
      </c>
    </row>
    <row r="20" spans="3:11" ht="12.75">
      <c r="C20" s="8"/>
      <c r="D20" s="8"/>
      <c r="E20" s="8"/>
      <c r="F20" s="8"/>
      <c r="G20" s="8"/>
      <c r="H20" s="8"/>
      <c r="I20" s="16"/>
      <c r="J20" s="16"/>
      <c r="K20" s="17"/>
    </row>
    <row r="21" spans="1:11" ht="12.75">
      <c r="A21" s="1" t="s">
        <v>303</v>
      </c>
      <c r="C21" s="8"/>
      <c r="D21" s="8"/>
      <c r="E21" s="8"/>
      <c r="F21" s="8"/>
      <c r="G21" s="8"/>
      <c r="H21" s="8"/>
      <c r="I21" s="16"/>
      <c r="J21" s="16"/>
      <c r="K21" s="17"/>
    </row>
    <row r="22" spans="1:11" ht="12.75">
      <c r="A22" s="1" t="s">
        <v>304</v>
      </c>
      <c r="C22" s="8"/>
      <c r="D22" s="8"/>
      <c r="E22" s="8"/>
      <c r="F22" s="8"/>
      <c r="G22" s="8"/>
      <c r="H22" s="8"/>
      <c r="I22" s="16"/>
      <c r="J22" s="16"/>
      <c r="K22" s="17"/>
    </row>
    <row r="23" spans="1:11" ht="12.75">
      <c r="A23" s="1"/>
      <c r="C23" s="8"/>
      <c r="D23" s="8"/>
      <c r="E23" s="8"/>
      <c r="F23" s="8"/>
      <c r="G23" s="8"/>
      <c r="H23" s="8"/>
      <c r="I23" s="16"/>
      <c r="J23" s="16"/>
      <c r="K23" s="17"/>
    </row>
    <row r="24" spans="1:11" ht="12.75">
      <c r="A24" s="3" t="s">
        <v>301</v>
      </c>
      <c r="C24" s="3">
        <v>18</v>
      </c>
      <c r="E24" s="3">
        <v>23</v>
      </c>
      <c r="G24" s="8">
        <v>0</v>
      </c>
      <c r="H24" s="8"/>
      <c r="I24" s="8">
        <v>0</v>
      </c>
      <c r="J24" s="16"/>
      <c r="K24" s="45">
        <f>SUM(C24:I24)</f>
        <v>41</v>
      </c>
    </row>
    <row r="25" spans="1:11" ht="15">
      <c r="A25" s="1"/>
      <c r="B25" s="3" t="s">
        <v>302</v>
      </c>
      <c r="I25" s="16"/>
      <c r="J25" s="16"/>
      <c r="K25" s="17"/>
    </row>
    <row r="26" spans="3:11" ht="12.75">
      <c r="C26" s="8"/>
      <c r="D26" s="8"/>
      <c r="E26" s="8"/>
      <c r="F26" s="8"/>
      <c r="G26" s="8"/>
      <c r="H26" s="8"/>
      <c r="I26" s="16"/>
      <c r="J26" s="16"/>
      <c r="K26" s="17"/>
    </row>
    <row r="27" spans="1:11" ht="13.5" thickBot="1">
      <c r="A27" s="1" t="s">
        <v>329</v>
      </c>
      <c r="C27" s="14">
        <f>SUM(C17:C26)</f>
        <v>29894</v>
      </c>
      <c r="D27" s="14"/>
      <c r="E27" s="14">
        <f>SUM(E17:E26)</f>
        <v>5229</v>
      </c>
      <c r="F27" s="14"/>
      <c r="G27" s="14">
        <f>SUM(G17:G26)</f>
        <v>246</v>
      </c>
      <c r="H27" s="14"/>
      <c r="I27" s="14">
        <f>SUM(I17:I26)</f>
        <v>5070</v>
      </c>
      <c r="J27" s="14"/>
      <c r="K27" s="14">
        <f>SUM(K17:K26)</f>
        <v>40439</v>
      </c>
    </row>
    <row r="28" spans="9:11" ht="12.75">
      <c r="I28" s="8"/>
      <c r="J28" s="8"/>
      <c r="K28" s="8"/>
    </row>
    <row r="29" spans="9:11" ht="12.75">
      <c r="I29" s="8"/>
      <c r="J29" s="8"/>
      <c r="K29" s="8"/>
    </row>
    <row r="30" spans="1:11" ht="12.75">
      <c r="A30" s="1" t="s">
        <v>213</v>
      </c>
      <c r="C30" s="28">
        <v>29843</v>
      </c>
      <c r="D30" s="45"/>
      <c r="E30" s="70">
        <v>5161</v>
      </c>
      <c r="F30" s="45"/>
      <c r="G30" s="45">
        <v>195</v>
      </c>
      <c r="H30" s="45"/>
      <c r="I30" s="70">
        <v>33177</v>
      </c>
      <c r="J30" s="45"/>
      <c r="K30" s="45">
        <f>SUM(C30:I30)</f>
        <v>68376</v>
      </c>
    </row>
    <row r="32" spans="1:11" ht="12.75">
      <c r="A32" s="3" t="s">
        <v>6</v>
      </c>
      <c r="C32" s="8">
        <v>0</v>
      </c>
      <c r="D32" s="8"/>
      <c r="E32" s="8">
        <v>0</v>
      </c>
      <c r="F32" s="8"/>
      <c r="G32" s="8">
        <v>76</v>
      </c>
      <c r="H32" s="8"/>
      <c r="I32" s="16">
        <f>SOCI!H43</f>
        <v>-21633</v>
      </c>
      <c r="J32" s="16"/>
      <c r="K32" s="17">
        <f>SUM(C32:I32)</f>
        <v>-21557</v>
      </c>
    </row>
    <row r="33" spans="3:11" ht="12.75">
      <c r="C33" s="8"/>
      <c r="D33" s="8"/>
      <c r="E33" s="8"/>
      <c r="F33" s="8"/>
      <c r="G33" s="8"/>
      <c r="H33" s="8"/>
      <c r="I33" s="16"/>
      <c r="J33" s="16"/>
      <c r="K33" s="17"/>
    </row>
    <row r="34" spans="1:11" ht="12.75">
      <c r="A34" s="1" t="s">
        <v>303</v>
      </c>
      <c r="C34" s="8"/>
      <c r="D34" s="8"/>
      <c r="E34" s="8"/>
      <c r="F34" s="8"/>
      <c r="G34" s="8"/>
      <c r="H34" s="8"/>
      <c r="I34" s="16"/>
      <c r="J34" s="16"/>
      <c r="K34" s="17"/>
    </row>
    <row r="35" spans="1:11" ht="12.75">
      <c r="A35" s="1" t="s">
        <v>304</v>
      </c>
      <c r="C35" s="8"/>
      <c r="D35" s="8"/>
      <c r="E35" s="8"/>
      <c r="F35" s="8"/>
      <c r="G35" s="8"/>
      <c r="H35" s="8"/>
      <c r="I35" s="16"/>
      <c r="J35" s="16"/>
      <c r="K35" s="17"/>
    </row>
    <row r="36" spans="1:11" ht="12.75">
      <c r="A36" s="1"/>
      <c r="C36" s="8"/>
      <c r="D36" s="8"/>
      <c r="E36" s="8"/>
      <c r="F36" s="8"/>
      <c r="G36" s="8"/>
      <c r="H36" s="8"/>
      <c r="I36" s="16"/>
      <c r="J36" s="16"/>
      <c r="K36" s="17"/>
    </row>
    <row r="37" spans="1:11" ht="12.75">
      <c r="A37" s="3" t="s">
        <v>301</v>
      </c>
      <c r="C37" s="3">
        <v>33</v>
      </c>
      <c r="E37" s="3">
        <v>45</v>
      </c>
      <c r="G37" s="8">
        <v>0</v>
      </c>
      <c r="H37" s="8"/>
      <c r="I37" s="8">
        <v>0</v>
      </c>
      <c r="J37" s="16"/>
      <c r="K37" s="45">
        <f>SUM(C37:I37)</f>
        <v>78</v>
      </c>
    </row>
    <row r="38" spans="1:11" ht="15">
      <c r="A38" s="1"/>
      <c r="B38" s="3" t="s">
        <v>305</v>
      </c>
      <c r="I38" s="16"/>
      <c r="J38" s="16"/>
      <c r="K38" s="17"/>
    </row>
    <row r="39" spans="1:11" ht="12.75">
      <c r="A39" s="1"/>
      <c r="I39" s="16"/>
      <c r="J39" s="16"/>
      <c r="K39" s="17"/>
    </row>
    <row r="40" spans="1:11" ht="13.5" thickBot="1">
      <c r="A40" s="69" t="s">
        <v>329</v>
      </c>
      <c r="B40" s="10"/>
      <c r="C40" s="14">
        <f>SUM(C30:C39)</f>
        <v>29876</v>
      </c>
      <c r="D40" s="14"/>
      <c r="E40" s="14">
        <f>SUM(E30:E39)</f>
        <v>5206</v>
      </c>
      <c r="F40" s="14"/>
      <c r="G40" s="14">
        <f>SUM(G30:G39)</f>
        <v>271</v>
      </c>
      <c r="H40" s="14"/>
      <c r="I40" s="14">
        <f>SUM(I30:I39)</f>
        <v>11544</v>
      </c>
      <c r="J40" s="14"/>
      <c r="K40" s="14">
        <f>SUM(K30:K39)</f>
        <v>46897</v>
      </c>
    </row>
    <row r="41" spans="1:11" ht="12.75">
      <c r="A41" s="1"/>
      <c r="I41" s="16"/>
      <c r="J41" s="16"/>
      <c r="K41" s="17"/>
    </row>
    <row r="42" spans="1:11" ht="12.75">
      <c r="A42" s="1"/>
      <c r="I42" s="16"/>
      <c r="J42" s="16"/>
      <c r="K42" s="17"/>
    </row>
    <row r="43" spans="1:11" ht="12.75">
      <c r="A43" s="65" t="s">
        <v>306</v>
      </c>
      <c r="I43" s="8"/>
      <c r="J43" s="8"/>
      <c r="K43" s="8"/>
    </row>
    <row r="44" spans="1:11" ht="27" customHeight="1">
      <c r="A44" s="3" t="s">
        <v>307</v>
      </c>
      <c r="B44" s="131" t="s">
        <v>342</v>
      </c>
      <c r="C44" s="131"/>
      <c r="D44" s="131"/>
      <c r="E44" s="131"/>
      <c r="F44" s="131"/>
      <c r="G44" s="131"/>
      <c r="H44" s="131"/>
      <c r="I44" s="131"/>
      <c r="J44" s="131"/>
      <c r="K44" s="131"/>
    </row>
    <row r="45" spans="9:11" ht="12.75">
      <c r="I45" s="8"/>
      <c r="J45" s="8"/>
      <c r="K45" s="8"/>
    </row>
    <row r="46" spans="1:11" ht="27.75" customHeight="1">
      <c r="A46" s="3" t="s">
        <v>308</v>
      </c>
      <c r="B46" s="131" t="s">
        <v>330</v>
      </c>
      <c r="C46" s="131"/>
      <c r="D46" s="131"/>
      <c r="E46" s="131"/>
      <c r="F46" s="131"/>
      <c r="G46" s="131"/>
      <c r="H46" s="131"/>
      <c r="I46" s="131"/>
      <c r="J46" s="131"/>
      <c r="K46" s="131"/>
    </row>
    <row r="47" spans="9:11" ht="12.75">
      <c r="I47" s="8"/>
      <c r="J47" s="8"/>
      <c r="K47" s="8"/>
    </row>
    <row r="48" spans="1:11" ht="41.25" customHeight="1">
      <c r="A48" s="133" t="s">
        <v>294</v>
      </c>
      <c r="B48" s="133"/>
      <c r="C48" s="133"/>
      <c r="D48" s="133"/>
      <c r="E48" s="133"/>
      <c r="F48" s="133"/>
      <c r="G48" s="133"/>
      <c r="H48" s="133"/>
      <c r="I48" s="133"/>
      <c r="J48" s="133"/>
      <c r="K48" s="133"/>
    </row>
    <row r="49" spans="1:11" ht="12.75" customHeight="1">
      <c r="A49" s="65"/>
      <c r="I49" s="8"/>
      <c r="J49" s="8"/>
      <c r="K49" s="8"/>
    </row>
    <row r="50" spans="1:11" ht="15">
      <c r="A50" s="66"/>
      <c r="B50" s="15"/>
      <c r="C50" s="15"/>
      <c r="D50" s="15"/>
      <c r="E50" s="15"/>
      <c r="F50" s="15"/>
      <c r="G50" s="15"/>
      <c r="H50" s="15"/>
      <c r="I50" s="15"/>
      <c r="J50" s="15"/>
      <c r="K50" s="15"/>
    </row>
    <row r="51" spans="1:8" ht="12.75">
      <c r="A51" s="15"/>
      <c r="B51" s="15"/>
      <c r="C51" s="15"/>
      <c r="D51" s="15"/>
      <c r="E51" s="15"/>
      <c r="F51" s="15"/>
      <c r="G51" s="15"/>
      <c r="H51" s="15"/>
    </row>
  </sheetData>
  <sheetProtection/>
  <mergeCells count="5">
    <mergeCell ref="E12:G12"/>
    <mergeCell ref="C11:I11"/>
    <mergeCell ref="A48:K48"/>
    <mergeCell ref="B46:K46"/>
    <mergeCell ref="B44:K44"/>
  </mergeCells>
  <printOptions/>
  <pageMargins left="0.75" right="0.26" top="0.71" bottom="0.3" header="0.5" footer="0.17"/>
  <pageSetup firstPageNumber="3" useFirstPageNumber="1" fitToHeight="1" fitToWidth="1" horizontalDpi="300" verticalDpi="300" orientation="portrait" paperSize="9"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5:K72"/>
  <sheetViews>
    <sheetView zoomScalePageLayoutView="0" workbookViewId="0" topLeftCell="A43">
      <selection activeCell="E36" sqref="E36"/>
    </sheetView>
  </sheetViews>
  <sheetFormatPr defaultColWidth="9.140625" defaultRowHeight="12.75"/>
  <cols>
    <col min="1" max="1" width="3.8515625" style="3" customWidth="1"/>
    <col min="2" max="2" width="44.4218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136</v>
      </c>
      <c r="C5" s="1"/>
    </row>
    <row r="7" spans="1:3" ht="12.75">
      <c r="A7" s="1" t="s">
        <v>289</v>
      </c>
      <c r="C7" s="1"/>
    </row>
    <row r="8" spans="1:3" ht="12.75">
      <c r="A8" s="1" t="s">
        <v>331</v>
      </c>
      <c r="C8" s="1"/>
    </row>
    <row r="9" spans="1:7" ht="12.75">
      <c r="A9" s="3" t="s">
        <v>31</v>
      </c>
      <c r="C9" s="1"/>
      <c r="G9" s="6"/>
    </row>
    <row r="10" spans="3:7" ht="12.75">
      <c r="C10" s="1"/>
      <c r="E10" s="6"/>
      <c r="G10" s="6"/>
    </row>
    <row r="11" spans="3:7" ht="12.75">
      <c r="C11" s="1"/>
      <c r="E11" s="6" t="s">
        <v>332</v>
      </c>
      <c r="G11" s="6" t="s">
        <v>332</v>
      </c>
    </row>
    <row r="12" spans="1:7" ht="12.75">
      <c r="A12" s="1"/>
      <c r="C12" s="1"/>
      <c r="E12" s="6" t="s">
        <v>193</v>
      </c>
      <c r="G12" s="6" t="s">
        <v>193</v>
      </c>
    </row>
    <row r="13" spans="4:7" ht="12.75">
      <c r="D13" s="5"/>
      <c r="E13" s="112" t="s">
        <v>326</v>
      </c>
      <c r="F13" s="7"/>
      <c r="G13" s="112" t="s">
        <v>227</v>
      </c>
    </row>
    <row r="14" spans="3:7" ht="12.75">
      <c r="C14" s="1"/>
      <c r="E14" s="7" t="s">
        <v>43</v>
      </c>
      <c r="F14" s="7"/>
      <c r="G14" s="7" t="s">
        <v>43</v>
      </c>
    </row>
    <row r="15" spans="1:7" ht="12.75">
      <c r="A15" s="29" t="s">
        <v>290</v>
      </c>
      <c r="B15" s="30"/>
      <c r="C15" s="30"/>
      <c r="D15" s="30"/>
      <c r="E15" s="16"/>
      <c r="F15" s="16"/>
      <c r="G15" s="17"/>
    </row>
    <row r="16" spans="1:7" ht="12.75">
      <c r="A16" s="30" t="s">
        <v>2</v>
      </c>
      <c r="B16" s="30"/>
      <c r="C16" s="30"/>
      <c r="D16" s="30"/>
      <c r="E16" s="23">
        <f>SOCI!G43</f>
        <v>-6474</v>
      </c>
      <c r="F16" s="16"/>
      <c r="G16" s="17">
        <f>SOCI!H34</f>
        <v>-21594</v>
      </c>
    </row>
    <row r="17" spans="1:7" ht="12.75">
      <c r="A17" s="30" t="s">
        <v>66</v>
      </c>
      <c r="B17" s="30"/>
      <c r="C17" s="30"/>
      <c r="D17" s="30"/>
      <c r="E17" s="23"/>
      <c r="F17" s="23"/>
      <c r="G17" s="31"/>
    </row>
    <row r="18" spans="1:7" ht="12.75">
      <c r="A18" s="30"/>
      <c r="B18" s="30" t="s">
        <v>198</v>
      </c>
      <c r="C18" s="30"/>
      <c r="D18" s="30"/>
      <c r="E18" s="23">
        <v>1114</v>
      </c>
      <c r="F18" s="23"/>
      <c r="G18" s="23">
        <v>903</v>
      </c>
    </row>
    <row r="19" spans="1:7" ht="12.75">
      <c r="A19" s="30"/>
      <c r="B19" s="30" t="s">
        <v>146</v>
      </c>
      <c r="C19" s="30"/>
      <c r="D19" s="30"/>
      <c r="E19" s="23">
        <v>7921</v>
      </c>
      <c r="F19" s="23"/>
      <c r="G19" s="23">
        <v>7902</v>
      </c>
    </row>
    <row r="20" spans="1:7" ht="12.75">
      <c r="A20" s="30"/>
      <c r="B20" s="30" t="s">
        <v>221</v>
      </c>
      <c r="C20" s="30"/>
      <c r="D20" s="30"/>
      <c r="E20" s="23">
        <v>7</v>
      </c>
      <c r="F20" s="23"/>
      <c r="G20" s="23">
        <v>12</v>
      </c>
    </row>
    <row r="21" spans="1:7" ht="12.75">
      <c r="A21" s="30"/>
      <c r="B21" s="30" t="s">
        <v>311</v>
      </c>
      <c r="C21" s="30"/>
      <c r="D21" s="30"/>
      <c r="E21" s="31" t="s">
        <v>218</v>
      </c>
      <c r="F21" s="23"/>
      <c r="G21" s="23">
        <v>0</v>
      </c>
    </row>
    <row r="22" spans="1:7" ht="12.75">
      <c r="A22" s="30"/>
      <c r="B22" s="30" t="s">
        <v>219</v>
      </c>
      <c r="C22" s="30"/>
      <c r="D22" s="30"/>
      <c r="E22" s="23">
        <v>2906</v>
      </c>
      <c r="F22" s="23"/>
      <c r="G22" s="23">
        <v>16025</v>
      </c>
    </row>
    <row r="23" spans="1:7" ht="12.75">
      <c r="A23" s="30"/>
      <c r="B23" s="30" t="s">
        <v>323</v>
      </c>
      <c r="C23" s="30"/>
      <c r="D23" s="30"/>
      <c r="E23" s="23">
        <v>272</v>
      </c>
      <c r="F23" s="23"/>
      <c r="G23" s="23">
        <v>0</v>
      </c>
    </row>
    <row r="24" spans="1:7" ht="12.75">
      <c r="A24" s="30"/>
      <c r="B24" s="30" t="s">
        <v>309</v>
      </c>
      <c r="C24" s="30"/>
      <c r="D24" s="30"/>
      <c r="E24" s="23">
        <v>-50</v>
      </c>
      <c r="F24" s="23"/>
      <c r="G24" s="23">
        <v>30</v>
      </c>
    </row>
    <row r="25" spans="1:7" ht="12.75">
      <c r="A25" s="30"/>
      <c r="B25" s="30" t="s">
        <v>343</v>
      </c>
      <c r="C25" s="30"/>
      <c r="D25" s="30"/>
      <c r="E25" s="23">
        <v>32</v>
      </c>
      <c r="F25" s="23"/>
      <c r="G25" s="23">
        <v>0</v>
      </c>
    </row>
    <row r="26" spans="1:7" ht="12.75">
      <c r="A26" s="30"/>
      <c r="B26" s="30" t="s">
        <v>67</v>
      </c>
      <c r="C26" s="30"/>
      <c r="D26" s="30"/>
      <c r="E26" s="31">
        <v>0</v>
      </c>
      <c r="F26" s="23"/>
      <c r="G26" s="31" t="s">
        <v>218</v>
      </c>
    </row>
    <row r="27" spans="1:7" ht="12.75">
      <c r="A27" s="29"/>
      <c r="B27" s="3" t="s">
        <v>70</v>
      </c>
      <c r="C27" s="30"/>
      <c r="D27" s="30"/>
      <c r="E27" s="23">
        <v>-283</v>
      </c>
      <c r="F27" s="23"/>
      <c r="G27" s="23">
        <v>-273</v>
      </c>
    </row>
    <row r="28" spans="1:7" ht="12.75">
      <c r="A28" s="29"/>
      <c r="B28" s="3" t="s">
        <v>194</v>
      </c>
      <c r="C28" s="30"/>
      <c r="D28" s="30"/>
      <c r="E28" s="12">
        <v>-38</v>
      </c>
      <c r="F28" s="23"/>
      <c r="G28" s="12">
        <v>-20</v>
      </c>
    </row>
    <row r="29" spans="1:7" ht="12.75">
      <c r="A29" s="30" t="s">
        <v>68</v>
      </c>
      <c r="B29" s="30"/>
      <c r="C29" s="30"/>
      <c r="D29" s="30"/>
      <c r="E29" s="23">
        <f>SUM(E16:E28)</f>
        <v>5407</v>
      </c>
      <c r="F29" s="23"/>
      <c r="G29" s="23">
        <f>SUM(G16:G28)</f>
        <v>2985</v>
      </c>
    </row>
    <row r="30" spans="1:7" ht="12.75">
      <c r="A30" s="30"/>
      <c r="B30" s="30"/>
      <c r="C30" s="30"/>
      <c r="D30" s="30"/>
      <c r="E30" s="23"/>
      <c r="F30" s="23"/>
      <c r="G30" s="23"/>
    </row>
    <row r="31" spans="1:7" ht="12.75">
      <c r="A31" s="30" t="s">
        <v>147</v>
      </c>
      <c r="B31" s="30"/>
      <c r="C31" s="30"/>
      <c r="D31" s="30"/>
      <c r="E31" s="23"/>
      <c r="F31" s="23"/>
      <c r="G31" s="23"/>
    </row>
    <row r="32" spans="1:7" ht="12.75">
      <c r="A32" s="30"/>
      <c r="B32" s="30" t="s">
        <v>54</v>
      </c>
      <c r="C32" s="30"/>
      <c r="D32" s="30"/>
      <c r="E32" s="23">
        <v>-2063</v>
      </c>
      <c r="F32" s="23"/>
      <c r="G32" s="23">
        <v>-5113</v>
      </c>
    </row>
    <row r="33" spans="1:7" ht="12.75">
      <c r="A33" s="30"/>
      <c r="B33" s="30" t="s">
        <v>55</v>
      </c>
      <c r="C33" s="30"/>
      <c r="D33" s="30"/>
      <c r="E33" s="23">
        <v>905</v>
      </c>
      <c r="F33" s="23"/>
      <c r="G33" s="23">
        <v>3218</v>
      </c>
    </row>
    <row r="34" spans="1:7" ht="12.75">
      <c r="A34" s="30"/>
      <c r="B34" s="30" t="s">
        <v>57</v>
      </c>
      <c r="C34" s="30"/>
      <c r="D34" s="30"/>
      <c r="E34" s="23">
        <v>124</v>
      </c>
      <c r="F34" s="23"/>
      <c r="G34" s="23">
        <v>-91</v>
      </c>
    </row>
    <row r="35" spans="1:7" ht="12.75">
      <c r="A35" s="30"/>
      <c r="B35" s="30" t="s">
        <v>148</v>
      </c>
      <c r="C35" s="30"/>
      <c r="D35" s="30"/>
      <c r="E35" s="23">
        <v>-764</v>
      </c>
      <c r="F35" s="23"/>
      <c r="G35" s="23">
        <v>493</v>
      </c>
    </row>
    <row r="36" spans="1:7" ht="12.75">
      <c r="A36" s="30"/>
      <c r="B36" s="30" t="s">
        <v>140</v>
      </c>
      <c r="C36" s="30"/>
      <c r="D36" s="33"/>
      <c r="E36" s="121">
        <v>-1</v>
      </c>
      <c r="F36" s="34"/>
      <c r="G36" s="31">
        <v>-24</v>
      </c>
    </row>
    <row r="37" spans="1:7" ht="12.75">
      <c r="A37" s="30"/>
      <c r="B37" s="30" t="s">
        <v>223</v>
      </c>
      <c r="C37" s="30"/>
      <c r="D37" s="33"/>
      <c r="E37" s="32" t="s">
        <v>312</v>
      </c>
      <c r="F37" s="34"/>
      <c r="G37" s="32">
        <v>-2</v>
      </c>
    </row>
    <row r="38" spans="1:7" ht="12.75">
      <c r="A38" s="30" t="s">
        <v>313</v>
      </c>
      <c r="B38" s="30"/>
      <c r="C38" s="30"/>
      <c r="D38" s="30"/>
      <c r="E38" s="23">
        <f>SUM(E29:E37)</f>
        <v>3608</v>
      </c>
      <c r="F38" s="23"/>
      <c r="G38" s="23">
        <f>SUM(G29:G37)</f>
        <v>1466</v>
      </c>
    </row>
    <row r="39" spans="1:7" ht="12.75">
      <c r="A39" s="30" t="s">
        <v>72</v>
      </c>
      <c r="B39" s="30"/>
      <c r="C39" s="30"/>
      <c r="D39" s="30"/>
      <c r="E39" s="23">
        <f>-E27</f>
        <v>283</v>
      </c>
      <c r="F39" s="23"/>
      <c r="G39" s="23">
        <f>-G27</f>
        <v>273</v>
      </c>
    </row>
    <row r="40" spans="1:7" ht="12.75">
      <c r="A40" s="30" t="s">
        <v>69</v>
      </c>
      <c r="B40" s="30"/>
      <c r="C40" s="30"/>
      <c r="D40" s="30"/>
      <c r="E40" s="31">
        <f>-E26</f>
        <v>0</v>
      </c>
      <c r="F40" s="23"/>
      <c r="G40" s="31" t="s">
        <v>312</v>
      </c>
    </row>
    <row r="41" spans="1:7" ht="12.75">
      <c r="A41" s="30" t="s">
        <v>212</v>
      </c>
      <c r="B41" s="30"/>
      <c r="C41" s="30"/>
      <c r="D41" s="30"/>
      <c r="E41" s="31" t="s">
        <v>312</v>
      </c>
      <c r="F41" s="23"/>
      <c r="G41" s="31" t="s">
        <v>312</v>
      </c>
    </row>
    <row r="42" spans="1:7" ht="12.75">
      <c r="A42" s="30" t="s">
        <v>333</v>
      </c>
      <c r="B42" s="30"/>
      <c r="C42" s="30"/>
      <c r="D42" s="30"/>
      <c r="E42" s="35">
        <f>SUM(E38:E41)</f>
        <v>3891</v>
      </c>
      <c r="F42" s="23"/>
      <c r="G42" s="35">
        <f>SUM(G38:G41)</f>
        <v>1739</v>
      </c>
    </row>
    <row r="43" spans="1:7" ht="12.75">
      <c r="A43" s="29"/>
      <c r="B43" s="30"/>
      <c r="C43" s="30"/>
      <c r="D43" s="30"/>
      <c r="E43" s="23"/>
      <c r="F43" s="23"/>
      <c r="G43" s="23"/>
    </row>
    <row r="44" spans="1:7" ht="12.75">
      <c r="A44" s="29" t="s">
        <v>291</v>
      </c>
      <c r="B44" s="30"/>
      <c r="C44" s="30"/>
      <c r="D44" s="30"/>
      <c r="E44" s="23"/>
      <c r="F44" s="23"/>
      <c r="G44" s="31"/>
    </row>
    <row r="45" spans="1:7" ht="12.75">
      <c r="A45" s="30" t="s">
        <v>199</v>
      </c>
      <c r="B45" s="30"/>
      <c r="C45" s="30"/>
      <c r="D45" s="30"/>
      <c r="E45" s="23">
        <v>-2322</v>
      </c>
      <c r="F45" s="23"/>
      <c r="G45" s="23">
        <v>-1878</v>
      </c>
    </row>
    <row r="46" spans="1:7" ht="12.75">
      <c r="A46" s="30" t="s">
        <v>71</v>
      </c>
      <c r="B46" s="30"/>
      <c r="C46" s="30"/>
      <c r="D46" s="30"/>
      <c r="E46" s="23">
        <v>-2446</v>
      </c>
      <c r="F46" s="23"/>
      <c r="G46" s="23">
        <v>-594</v>
      </c>
    </row>
    <row r="47" spans="1:7" ht="12.75">
      <c r="A47" s="30" t="s">
        <v>320</v>
      </c>
      <c r="B47" s="30"/>
      <c r="C47" s="30"/>
      <c r="D47" s="30"/>
      <c r="E47" s="23">
        <v>-1529</v>
      </c>
      <c r="F47" s="23"/>
      <c r="G47" s="23">
        <v>2509</v>
      </c>
    </row>
    <row r="48" spans="1:7" ht="12.75">
      <c r="A48" s="30" t="s">
        <v>195</v>
      </c>
      <c r="B48" s="30"/>
      <c r="C48" s="30"/>
      <c r="D48" s="30"/>
      <c r="E48" s="23">
        <v>0</v>
      </c>
      <c r="F48" s="23"/>
      <c r="G48" s="23">
        <v>15</v>
      </c>
    </row>
    <row r="49" spans="1:7" ht="12.75">
      <c r="A49" s="30" t="s">
        <v>346</v>
      </c>
      <c r="B49" s="30"/>
      <c r="C49" s="30"/>
      <c r="D49" s="30"/>
      <c r="E49" s="35">
        <f>SUM(E45:E48)</f>
        <v>-6297</v>
      </c>
      <c r="F49" s="23"/>
      <c r="G49" s="35">
        <f>SUM(G45:G48)</f>
        <v>52</v>
      </c>
    </row>
    <row r="50" spans="1:7" ht="12.75">
      <c r="A50" s="30"/>
      <c r="B50" s="30"/>
      <c r="C50" s="30"/>
      <c r="D50" s="30"/>
      <c r="E50" s="23"/>
      <c r="F50" s="23"/>
      <c r="G50" s="31"/>
    </row>
    <row r="51" spans="1:7" ht="12.75">
      <c r="A51" s="29" t="s">
        <v>292</v>
      </c>
      <c r="B51" s="30"/>
      <c r="C51" s="30"/>
      <c r="D51" s="30"/>
      <c r="E51" s="23"/>
      <c r="F51" s="23"/>
      <c r="G51" s="23"/>
    </row>
    <row r="52" spans="1:7" ht="12.75">
      <c r="A52" s="30" t="s">
        <v>310</v>
      </c>
      <c r="B52" s="30"/>
      <c r="C52" s="30"/>
      <c r="D52" s="30"/>
      <c r="E52" s="23">
        <v>41</v>
      </c>
      <c r="F52" s="23"/>
      <c r="G52" s="23">
        <v>78</v>
      </c>
    </row>
    <row r="53" spans="1:7" ht="12.75">
      <c r="A53" s="30" t="s">
        <v>149</v>
      </c>
      <c r="B53" s="30"/>
      <c r="C53" s="30"/>
      <c r="D53" s="30"/>
      <c r="E53" s="23">
        <v>0</v>
      </c>
      <c r="F53" s="23"/>
      <c r="G53" s="23">
        <v>-20</v>
      </c>
    </row>
    <row r="54" spans="1:7" ht="12.75">
      <c r="A54" s="30" t="s">
        <v>347</v>
      </c>
      <c r="B54" s="30"/>
      <c r="C54" s="30"/>
      <c r="D54" s="30"/>
      <c r="E54" s="35">
        <f>SUM(E52:E53)</f>
        <v>41</v>
      </c>
      <c r="F54" s="23"/>
      <c r="G54" s="35">
        <f>SUM(G52:G53)</f>
        <v>58</v>
      </c>
    </row>
    <row r="55" spans="1:7" ht="12.75">
      <c r="A55" s="30"/>
      <c r="B55" s="30"/>
      <c r="C55" s="30"/>
      <c r="D55" s="30"/>
      <c r="E55" s="23"/>
      <c r="F55" s="23"/>
      <c r="G55" s="23"/>
    </row>
    <row r="56" spans="1:7" ht="12.75">
      <c r="A56" s="29" t="s">
        <v>10</v>
      </c>
      <c r="B56" s="30"/>
      <c r="C56" s="30"/>
      <c r="D56" s="30"/>
      <c r="E56" s="23">
        <f>E42+E49+E54</f>
        <v>-2365</v>
      </c>
      <c r="F56" s="23"/>
      <c r="G56" s="23">
        <f>G42+G49+G54</f>
        <v>1849</v>
      </c>
    </row>
    <row r="57" spans="1:7" ht="9" customHeight="1">
      <c r="A57" s="30"/>
      <c r="B57" s="30"/>
      <c r="C57" s="30"/>
      <c r="D57" s="30"/>
      <c r="E57" s="23"/>
      <c r="F57" s="23"/>
      <c r="G57" s="31"/>
    </row>
    <row r="58" spans="1:7" ht="12.75">
      <c r="A58" s="29" t="s">
        <v>150</v>
      </c>
      <c r="B58" s="30"/>
      <c r="C58" s="30"/>
      <c r="D58" s="30"/>
      <c r="E58" s="23">
        <v>-276</v>
      </c>
      <c r="F58" s="23"/>
      <c r="G58" s="23">
        <v>45</v>
      </c>
    </row>
    <row r="59" spans="1:7" ht="9" customHeight="1">
      <c r="A59" s="30"/>
      <c r="B59" s="30"/>
      <c r="C59" s="30"/>
      <c r="D59" s="30"/>
      <c r="E59" s="23"/>
      <c r="F59" s="23"/>
      <c r="G59" s="31"/>
    </row>
    <row r="60" spans="1:7" ht="12.75">
      <c r="A60" s="29" t="s">
        <v>190</v>
      </c>
      <c r="B60" s="29"/>
      <c r="C60" s="30"/>
      <c r="D60" s="30"/>
      <c r="E60" s="31">
        <f>SOFP!G25</f>
        <v>5357</v>
      </c>
      <c r="F60" s="23"/>
      <c r="G60" s="31">
        <v>3463</v>
      </c>
    </row>
    <row r="61" spans="1:7" ht="9" customHeight="1">
      <c r="A61" s="30"/>
      <c r="B61" s="30"/>
      <c r="C61" s="30"/>
      <c r="D61" s="30"/>
      <c r="E61" s="12"/>
      <c r="F61" s="23"/>
      <c r="G61" s="32"/>
    </row>
    <row r="62" spans="1:9" ht="13.5" thickBot="1">
      <c r="A62" s="29" t="s">
        <v>192</v>
      </c>
      <c r="B62" s="29"/>
      <c r="C62" s="30"/>
      <c r="D62" s="30"/>
      <c r="E62" s="36">
        <f>SUM(E56:E61)</f>
        <v>2716</v>
      </c>
      <c r="F62" s="23"/>
      <c r="G62" s="36">
        <f>SUM(G56:G60)</f>
        <v>5357</v>
      </c>
      <c r="I62" s="56"/>
    </row>
    <row r="63" spans="1:11" ht="12.75" customHeight="1">
      <c r="A63" s="30"/>
      <c r="B63" s="30"/>
      <c r="C63" s="30"/>
      <c r="D63" s="30"/>
      <c r="E63" s="67"/>
      <c r="F63" s="16"/>
      <c r="G63" s="16"/>
      <c r="I63" s="25"/>
      <c r="J63" s="25"/>
      <c r="K63" s="25"/>
    </row>
    <row r="64" spans="1:11" ht="12.75" customHeight="1">
      <c r="A64" s="30" t="s">
        <v>11</v>
      </c>
      <c r="B64" s="30"/>
      <c r="C64" s="30"/>
      <c r="D64" s="30"/>
      <c r="E64" s="67"/>
      <c r="F64" s="16"/>
      <c r="G64" s="16"/>
      <c r="I64" s="25"/>
      <c r="J64" s="25"/>
      <c r="K64" s="25"/>
    </row>
    <row r="65" spans="1:11" ht="12.75" customHeight="1" thickBot="1">
      <c r="A65" s="30" t="s">
        <v>56</v>
      </c>
      <c r="B65" s="30"/>
      <c r="C65" s="30"/>
      <c r="D65" s="30"/>
      <c r="E65" s="101">
        <f>SOFP!E25</f>
        <v>2716</v>
      </c>
      <c r="F65" s="16"/>
      <c r="G65" s="102">
        <f>SOFP!G25</f>
        <v>5357</v>
      </c>
      <c r="I65" s="25"/>
      <c r="J65" s="25"/>
      <c r="K65" s="25"/>
    </row>
    <row r="66" spans="1:11" ht="12.75" customHeight="1">
      <c r="A66" s="30"/>
      <c r="B66" s="30"/>
      <c r="C66" s="30"/>
      <c r="D66" s="30"/>
      <c r="E66" s="67"/>
      <c r="F66" s="16"/>
      <c r="G66" s="16"/>
      <c r="I66" s="25"/>
      <c r="J66" s="25"/>
      <c r="K66" s="25"/>
    </row>
    <row r="67" spans="1:11" ht="12.75" customHeight="1">
      <c r="A67" s="30"/>
      <c r="B67" s="30"/>
      <c r="C67" s="30"/>
      <c r="D67" s="30"/>
      <c r="E67" s="67"/>
      <c r="F67" s="16"/>
      <c r="G67" s="16"/>
      <c r="I67" s="25"/>
      <c r="J67" s="25"/>
      <c r="K67" s="25"/>
    </row>
    <row r="68" spans="1:7" ht="12.75">
      <c r="A68" s="1" t="s">
        <v>53</v>
      </c>
      <c r="E68" s="8"/>
      <c r="F68" s="8"/>
      <c r="G68" s="8"/>
    </row>
    <row r="69" spans="1:7" ht="12.75">
      <c r="A69" s="130" t="s">
        <v>334</v>
      </c>
      <c r="B69" s="130"/>
      <c r="C69" s="130"/>
      <c r="D69" s="130"/>
      <c r="E69" s="130"/>
      <c r="F69" s="130"/>
      <c r="G69" s="130"/>
    </row>
    <row r="70" spans="1:7" ht="42" customHeight="1">
      <c r="A70" s="130"/>
      <c r="B70" s="130"/>
      <c r="C70" s="130"/>
      <c r="D70" s="130"/>
      <c r="E70" s="130"/>
      <c r="F70" s="130"/>
      <c r="G70" s="130"/>
    </row>
    <row r="72" spans="1:2" ht="12.75">
      <c r="A72" s="108" t="s">
        <v>218</v>
      </c>
      <c r="B72" s="108" t="s">
        <v>220</v>
      </c>
    </row>
  </sheetData>
  <sheetProtection/>
  <mergeCells count="1">
    <mergeCell ref="A69:G70"/>
  </mergeCells>
  <printOptions/>
  <pageMargins left="0.75" right="0.75" top="0.68" bottom="0.37" header="0.5" footer="0.17"/>
  <pageSetup firstPageNumber="4" useFirstPageNumber="1" fitToHeight="1" fitToWidth="1" horizontalDpi="300" verticalDpi="300" orientation="portrait" paperSize="9" scale="77" r:id="rId2"/>
  <headerFooter alignWithMargins="0">
    <oddFooter>&amp;R&amp;"Times New Roman,Regular"- &amp;P -</oddFooter>
  </headerFooter>
  <drawing r:id="rId1"/>
</worksheet>
</file>

<file path=xl/worksheets/sheet6.xml><?xml version="1.0" encoding="utf-8"?>
<worksheet xmlns="http://schemas.openxmlformats.org/spreadsheetml/2006/main" xmlns:r="http://schemas.openxmlformats.org/officeDocument/2006/relationships">
  <dimension ref="A5:J432"/>
  <sheetViews>
    <sheetView tabSelected="1" zoomScalePageLayoutView="0" workbookViewId="0" topLeftCell="A178">
      <selection activeCell="D367" sqref="D367"/>
    </sheetView>
  </sheetViews>
  <sheetFormatPr defaultColWidth="9.140625" defaultRowHeight="12.75"/>
  <cols>
    <col min="1" max="1" width="3.8515625" style="3" customWidth="1"/>
    <col min="2" max="2" width="4.421875" style="3" customWidth="1"/>
    <col min="3" max="3" width="4.00390625" style="3" customWidth="1"/>
    <col min="4" max="4" width="22.421875" style="3" customWidth="1"/>
    <col min="5" max="5" width="12.28125" style="3" customWidth="1"/>
    <col min="6" max="6" width="13.7109375" style="3" customWidth="1"/>
    <col min="7" max="7" width="3.28125" style="3" customWidth="1"/>
    <col min="8" max="8" width="13.140625" style="3" customWidth="1"/>
    <col min="9" max="9" width="17.421875" style="3" customWidth="1"/>
    <col min="10" max="16384" width="9.140625" style="3" customWidth="1"/>
  </cols>
  <sheetData>
    <row r="5" spans="1:5" ht="15.75">
      <c r="A5" s="1"/>
      <c r="B5" s="2" t="s">
        <v>136</v>
      </c>
      <c r="E5" s="1"/>
    </row>
    <row r="7" spans="1:5" ht="12.75">
      <c r="A7" s="1" t="s">
        <v>74</v>
      </c>
      <c r="E7" s="1"/>
    </row>
    <row r="8" spans="1:5" ht="12.75">
      <c r="A8" s="1" t="s">
        <v>348</v>
      </c>
      <c r="E8" s="1"/>
    </row>
    <row r="9" ht="12.75">
      <c r="E9" s="1"/>
    </row>
    <row r="10" ht="12.75">
      <c r="E10" s="1"/>
    </row>
    <row r="11" spans="1:9" ht="12.75">
      <c r="A11" s="29" t="s">
        <v>75</v>
      </c>
      <c r="B11" s="29" t="s">
        <v>76</v>
      </c>
      <c r="C11" s="29"/>
      <c r="D11" s="29"/>
      <c r="E11" s="29"/>
      <c r="F11" s="30"/>
      <c r="G11" s="30"/>
      <c r="H11" s="30"/>
      <c r="I11" s="30"/>
    </row>
    <row r="12" spans="1:9" ht="12.75">
      <c r="A12" s="30"/>
      <c r="B12" s="30"/>
      <c r="C12" s="30"/>
      <c r="D12" s="30"/>
      <c r="E12" s="29"/>
      <c r="F12" s="30"/>
      <c r="G12" s="37"/>
      <c r="H12" s="30"/>
      <c r="I12" s="37"/>
    </row>
    <row r="13" spans="1:9" ht="12.75">
      <c r="A13" s="29" t="s">
        <v>77</v>
      </c>
      <c r="B13" s="29" t="s">
        <v>78</v>
      </c>
      <c r="C13" s="29"/>
      <c r="D13" s="29"/>
      <c r="E13" s="29"/>
      <c r="F13" s="30"/>
      <c r="G13" s="37"/>
      <c r="H13" s="30"/>
      <c r="I13" s="37"/>
    </row>
    <row r="14" spans="1:9" ht="12.75">
      <c r="A14" s="29"/>
      <c r="B14" s="137" t="s">
        <v>222</v>
      </c>
      <c r="C14" s="137"/>
      <c r="D14" s="137"/>
      <c r="E14" s="137"/>
      <c r="F14" s="137"/>
      <c r="G14" s="137"/>
      <c r="H14" s="137"/>
      <c r="I14" s="137"/>
    </row>
    <row r="15" spans="1:9" ht="12.75">
      <c r="A15" s="29"/>
      <c r="B15" s="137"/>
      <c r="C15" s="137"/>
      <c r="D15" s="137"/>
      <c r="E15" s="137"/>
      <c r="F15" s="137"/>
      <c r="G15" s="137"/>
      <c r="H15" s="137"/>
      <c r="I15" s="137"/>
    </row>
    <row r="16" spans="1:9" ht="12.75">
      <c r="A16" s="30"/>
      <c r="B16" s="137"/>
      <c r="C16" s="137"/>
      <c r="D16" s="137"/>
      <c r="E16" s="137"/>
      <c r="F16" s="137"/>
      <c r="G16" s="137"/>
      <c r="H16" s="137"/>
      <c r="I16" s="137"/>
    </row>
    <row r="17" spans="1:9" ht="12.75">
      <c r="A17" s="30"/>
      <c r="B17" s="50"/>
      <c r="C17" s="50"/>
      <c r="D17" s="50"/>
      <c r="E17" s="85"/>
      <c r="F17" s="50"/>
      <c r="G17" s="103"/>
      <c r="H17" s="103"/>
      <c r="I17" s="103"/>
    </row>
    <row r="18" spans="1:9" ht="12.75">
      <c r="A18" s="29"/>
      <c r="B18" s="137" t="s">
        <v>79</v>
      </c>
      <c r="C18" s="137"/>
      <c r="D18" s="137"/>
      <c r="E18" s="137"/>
      <c r="F18" s="137"/>
      <c r="G18" s="137"/>
      <c r="H18" s="137"/>
      <c r="I18" s="137"/>
    </row>
    <row r="19" spans="1:9" ht="12.75">
      <c r="A19" s="30"/>
      <c r="B19" s="137"/>
      <c r="C19" s="137"/>
      <c r="D19" s="137"/>
      <c r="E19" s="137"/>
      <c r="F19" s="137"/>
      <c r="G19" s="137"/>
      <c r="H19" s="137"/>
      <c r="I19" s="137"/>
    </row>
    <row r="20" spans="1:9" ht="12.75">
      <c r="A20" s="30"/>
      <c r="B20" s="30"/>
      <c r="C20" s="30"/>
      <c r="D20" s="30"/>
      <c r="E20" s="30"/>
      <c r="F20" s="30"/>
      <c r="G20" s="16"/>
      <c r="H20" s="16"/>
      <c r="I20" s="17"/>
    </row>
    <row r="21" spans="1:9" ht="12.75">
      <c r="A21" s="30"/>
      <c r="B21" s="137" t="s">
        <v>287</v>
      </c>
      <c r="C21" s="137"/>
      <c r="D21" s="137"/>
      <c r="E21" s="137"/>
      <c r="F21" s="137"/>
      <c r="G21" s="137"/>
      <c r="H21" s="137"/>
      <c r="I21" s="137"/>
    </row>
    <row r="22" spans="1:9" ht="12.75">
      <c r="A22" s="30"/>
      <c r="B22" s="137"/>
      <c r="C22" s="137"/>
      <c r="D22" s="137"/>
      <c r="E22" s="137"/>
      <c r="F22" s="137"/>
      <c r="G22" s="137"/>
      <c r="H22" s="137"/>
      <c r="I22" s="137"/>
    </row>
    <row r="23" spans="1:9" ht="12.75">
      <c r="A23" s="30"/>
      <c r="B23" s="72"/>
      <c r="C23" s="72"/>
      <c r="D23" s="72"/>
      <c r="E23" s="72"/>
      <c r="F23" s="72"/>
      <c r="G23" s="72"/>
      <c r="H23" s="72"/>
      <c r="I23" s="72"/>
    </row>
    <row r="24" spans="1:9" ht="12.75">
      <c r="A24" s="29" t="s">
        <v>80</v>
      </c>
      <c r="B24" s="29" t="s">
        <v>12</v>
      </c>
      <c r="C24" s="72"/>
      <c r="D24" s="72"/>
      <c r="E24" s="72"/>
      <c r="F24" s="72"/>
      <c r="G24" s="72"/>
      <c r="H24" s="72"/>
      <c r="I24" s="72"/>
    </row>
    <row r="25" spans="1:9" ht="12.75">
      <c r="A25" s="30"/>
      <c r="B25" s="137" t="s">
        <v>286</v>
      </c>
      <c r="C25" s="137"/>
      <c r="D25" s="137"/>
      <c r="E25" s="137"/>
      <c r="F25" s="137"/>
      <c r="G25" s="137"/>
      <c r="H25" s="137"/>
      <c r="I25" s="137"/>
    </row>
    <row r="26" spans="1:9" ht="69.75" customHeight="1">
      <c r="A26" s="29"/>
      <c r="B26" s="137"/>
      <c r="C26" s="137"/>
      <c r="D26" s="137"/>
      <c r="E26" s="137"/>
      <c r="F26" s="137"/>
      <c r="G26" s="137"/>
      <c r="H26" s="137"/>
      <c r="I26" s="137"/>
    </row>
    <row r="27" spans="1:9" ht="12.75">
      <c r="A27" s="29"/>
      <c r="B27" s="49"/>
      <c r="C27" s="49"/>
      <c r="D27" s="49"/>
      <c r="E27" s="49"/>
      <c r="F27" s="49"/>
      <c r="G27" s="49"/>
      <c r="H27" s="84"/>
      <c r="I27" s="84" t="s">
        <v>231</v>
      </c>
    </row>
    <row r="28" spans="1:9" ht="12.75">
      <c r="A28" s="29"/>
      <c r="B28" s="49"/>
      <c r="C28" s="49"/>
      <c r="D28" s="49"/>
      <c r="E28" s="49"/>
      <c r="F28" s="49"/>
      <c r="G28" s="49"/>
      <c r="H28" s="84"/>
      <c r="I28" s="84" t="s">
        <v>232</v>
      </c>
    </row>
    <row r="29" spans="1:9" ht="12.75">
      <c r="A29" s="29"/>
      <c r="B29" s="49"/>
      <c r="C29" s="49"/>
      <c r="D29" s="49"/>
      <c r="E29" s="49"/>
      <c r="F29" s="49"/>
      <c r="G29" s="49"/>
      <c r="H29" s="95"/>
      <c r="I29" s="95" t="s">
        <v>233</v>
      </c>
    </row>
    <row r="30" spans="1:9" ht="12.75">
      <c r="A30" s="29"/>
      <c r="B30" s="30" t="s">
        <v>214</v>
      </c>
      <c r="C30" s="49"/>
      <c r="E30" s="97" t="s">
        <v>216</v>
      </c>
      <c r="F30" s="49"/>
      <c r="G30" s="49"/>
      <c r="H30" s="96"/>
      <c r="I30" s="98" t="s">
        <v>234</v>
      </c>
    </row>
    <row r="31" spans="1:9" ht="12.75">
      <c r="A31" s="29"/>
      <c r="B31" s="30" t="s">
        <v>235</v>
      </c>
      <c r="C31" s="49"/>
      <c r="E31" s="97" t="s">
        <v>236</v>
      </c>
      <c r="F31" s="49"/>
      <c r="G31" s="49"/>
      <c r="H31" s="96"/>
      <c r="I31" s="98" t="s">
        <v>237</v>
      </c>
    </row>
    <row r="32" spans="1:9" ht="12.75">
      <c r="A32" s="29"/>
      <c r="B32" s="30" t="s">
        <v>238</v>
      </c>
      <c r="C32" s="49"/>
      <c r="E32" s="97" t="s">
        <v>239</v>
      </c>
      <c r="F32" s="49"/>
      <c r="G32" s="49"/>
      <c r="H32" s="96"/>
      <c r="I32" s="98" t="s">
        <v>237</v>
      </c>
    </row>
    <row r="33" spans="1:9" ht="12.75">
      <c r="A33" s="29"/>
      <c r="B33" s="30" t="s">
        <v>240</v>
      </c>
      <c r="C33" s="49"/>
      <c r="E33" s="97" t="s">
        <v>241</v>
      </c>
      <c r="F33" s="49"/>
      <c r="G33" s="49"/>
      <c r="H33" s="96"/>
      <c r="I33" s="98" t="s">
        <v>237</v>
      </c>
    </row>
    <row r="34" spans="1:9" ht="12.75">
      <c r="A34" s="29"/>
      <c r="B34" s="97" t="s">
        <v>242</v>
      </c>
      <c r="C34" s="49"/>
      <c r="E34" s="97" t="s">
        <v>243</v>
      </c>
      <c r="F34" s="49"/>
      <c r="G34" s="49"/>
      <c r="H34" s="96"/>
      <c r="I34" s="98" t="s">
        <v>237</v>
      </c>
    </row>
    <row r="35" spans="1:9" ht="12.75">
      <c r="A35" s="29"/>
      <c r="B35" s="97" t="s">
        <v>244</v>
      </c>
      <c r="C35" s="49"/>
      <c r="E35" s="97" t="s">
        <v>245</v>
      </c>
      <c r="F35" s="49"/>
      <c r="G35" s="49"/>
      <c r="H35" s="96"/>
      <c r="I35" s="98" t="s">
        <v>237</v>
      </c>
    </row>
    <row r="36" spans="1:9" ht="27" customHeight="1">
      <c r="A36" s="29"/>
      <c r="B36" s="97" t="s">
        <v>246</v>
      </c>
      <c r="C36" s="49"/>
      <c r="D36" s="49"/>
      <c r="E36" s="142" t="s">
        <v>255</v>
      </c>
      <c r="F36" s="143"/>
      <c r="G36" s="143"/>
      <c r="H36" s="143"/>
      <c r="I36" s="98" t="s">
        <v>237</v>
      </c>
    </row>
    <row r="37" spans="1:9" ht="12.75">
      <c r="A37" s="29"/>
      <c r="B37" s="97" t="s">
        <v>247</v>
      </c>
      <c r="C37" s="49"/>
      <c r="D37" s="49"/>
      <c r="E37" s="97" t="s">
        <v>248</v>
      </c>
      <c r="F37" s="49"/>
      <c r="G37" s="49"/>
      <c r="H37" s="96"/>
      <c r="I37" s="98" t="s">
        <v>237</v>
      </c>
    </row>
    <row r="38" spans="1:9" ht="12.75">
      <c r="A38" s="29"/>
      <c r="B38" s="97" t="s">
        <v>249</v>
      </c>
      <c r="C38" s="49"/>
      <c r="D38" s="49"/>
      <c r="E38" s="97" t="s">
        <v>250</v>
      </c>
      <c r="F38" s="49"/>
      <c r="G38" s="49"/>
      <c r="H38" s="96"/>
      <c r="I38" s="98" t="s">
        <v>237</v>
      </c>
    </row>
    <row r="39" spans="1:9" ht="12.75">
      <c r="A39" s="29"/>
      <c r="B39" s="97" t="s">
        <v>251</v>
      </c>
      <c r="C39" s="49"/>
      <c r="D39" s="49"/>
      <c r="E39" s="97" t="s">
        <v>252</v>
      </c>
      <c r="F39" s="49"/>
      <c r="G39" s="49"/>
      <c r="H39" s="96"/>
      <c r="I39" s="98" t="s">
        <v>237</v>
      </c>
    </row>
    <row r="40" spans="1:9" ht="12.75">
      <c r="A40" s="29"/>
      <c r="B40" s="97" t="s">
        <v>253</v>
      </c>
      <c r="C40" s="49"/>
      <c r="D40" s="49"/>
      <c r="E40" s="97" t="s">
        <v>254</v>
      </c>
      <c r="F40" s="49"/>
      <c r="G40" s="49"/>
      <c r="H40" s="96"/>
      <c r="I40" s="98" t="s">
        <v>237</v>
      </c>
    </row>
    <row r="41" spans="1:9" ht="12.75">
      <c r="A41" s="29"/>
      <c r="B41" s="97" t="s">
        <v>256</v>
      </c>
      <c r="C41" s="49"/>
      <c r="D41" s="49"/>
      <c r="E41" s="97" t="s">
        <v>257</v>
      </c>
      <c r="F41" s="49"/>
      <c r="G41" s="49"/>
      <c r="H41" s="96"/>
      <c r="I41" s="98" t="s">
        <v>237</v>
      </c>
    </row>
    <row r="42" spans="1:9" ht="27" customHeight="1">
      <c r="A42" s="29"/>
      <c r="B42" s="97" t="s">
        <v>258</v>
      </c>
      <c r="C42" s="49"/>
      <c r="D42" s="49"/>
      <c r="E42" s="142" t="s">
        <v>259</v>
      </c>
      <c r="F42" s="143"/>
      <c r="G42" s="143"/>
      <c r="H42" s="143"/>
      <c r="I42" s="98" t="s">
        <v>237</v>
      </c>
    </row>
    <row r="43" spans="1:9" ht="40.5" customHeight="1">
      <c r="A43" s="29"/>
      <c r="B43" s="139" t="s">
        <v>269</v>
      </c>
      <c r="C43" s="139"/>
      <c r="D43" s="139"/>
      <c r="E43" s="139"/>
      <c r="F43" s="139"/>
      <c r="G43" s="139"/>
      <c r="H43" s="139"/>
      <c r="I43" s="98" t="s">
        <v>237</v>
      </c>
    </row>
    <row r="44" spans="1:9" ht="28.5" customHeight="1">
      <c r="A44" s="29"/>
      <c r="B44" s="142" t="s">
        <v>260</v>
      </c>
      <c r="C44" s="143"/>
      <c r="D44" s="143"/>
      <c r="E44" s="143"/>
      <c r="F44" s="143"/>
      <c r="G44" s="143"/>
      <c r="H44" s="143"/>
      <c r="I44" s="98" t="s">
        <v>237</v>
      </c>
    </row>
    <row r="45" spans="1:9" ht="12.75">
      <c r="A45" s="29"/>
      <c r="B45" s="142" t="s">
        <v>261</v>
      </c>
      <c r="C45" s="143"/>
      <c r="D45" s="143"/>
      <c r="E45" s="143"/>
      <c r="F45" s="143"/>
      <c r="G45" s="143"/>
      <c r="H45" s="143"/>
      <c r="I45" s="98" t="s">
        <v>237</v>
      </c>
    </row>
    <row r="46" spans="1:9" ht="12.75">
      <c r="A46" s="29"/>
      <c r="B46" s="109"/>
      <c r="C46" s="110"/>
      <c r="D46" s="110"/>
      <c r="E46" s="110"/>
      <c r="F46" s="110"/>
      <c r="G46" s="110"/>
      <c r="H46" s="110"/>
      <c r="I46" s="98"/>
    </row>
    <row r="47" spans="1:9" ht="12.75">
      <c r="A47" s="29"/>
      <c r="B47" s="109"/>
      <c r="C47" s="110"/>
      <c r="D47" s="110"/>
      <c r="E47" s="110"/>
      <c r="F47" s="110"/>
      <c r="G47" s="110"/>
      <c r="H47" s="110"/>
      <c r="I47" s="98"/>
    </row>
    <row r="48" spans="1:9" ht="12.75">
      <c r="A48" s="29"/>
      <c r="B48" s="49"/>
      <c r="C48" s="49"/>
      <c r="D48" s="49"/>
      <c r="E48" s="49"/>
      <c r="F48" s="49"/>
      <c r="G48" s="49"/>
      <c r="H48" s="49"/>
      <c r="I48" s="98"/>
    </row>
    <row r="49" spans="1:9" ht="12.75">
      <c r="A49" s="29"/>
      <c r="B49" s="49"/>
      <c r="C49" s="49"/>
      <c r="D49" s="49"/>
      <c r="E49" s="49"/>
      <c r="F49" s="49"/>
      <c r="G49" s="49"/>
      <c r="H49" s="49"/>
      <c r="I49" s="98"/>
    </row>
    <row r="50" spans="1:9" ht="12.75">
      <c r="A50" s="29"/>
      <c r="B50" s="49"/>
      <c r="C50" s="49"/>
      <c r="D50" s="49"/>
      <c r="E50" s="49"/>
      <c r="F50" s="49"/>
      <c r="G50" s="49"/>
      <c r="H50" s="49"/>
      <c r="I50" s="98"/>
    </row>
    <row r="51" spans="1:9" ht="12.75">
      <c r="A51" s="29"/>
      <c r="B51" s="49"/>
      <c r="C51" s="49"/>
      <c r="D51" s="49"/>
      <c r="E51" s="49"/>
      <c r="F51" s="49"/>
      <c r="G51" s="49"/>
      <c r="H51" s="49"/>
      <c r="I51" s="98"/>
    </row>
    <row r="52" spans="1:9" ht="12.75">
      <c r="A52" s="29"/>
      <c r="B52" s="49"/>
      <c r="C52" s="49"/>
      <c r="D52" s="49"/>
      <c r="E52" s="49"/>
      <c r="F52" s="49"/>
      <c r="G52" s="49"/>
      <c r="H52" s="49"/>
      <c r="I52" s="98"/>
    </row>
    <row r="53" spans="1:9" ht="15.75">
      <c r="A53" s="29"/>
      <c r="B53" s="2" t="s">
        <v>136</v>
      </c>
      <c r="C53" s="49"/>
      <c r="D53" s="49"/>
      <c r="E53" s="49"/>
      <c r="F53" s="49"/>
      <c r="G53" s="49"/>
      <c r="H53" s="49"/>
      <c r="I53" s="98"/>
    </row>
    <row r="54" spans="1:9" ht="12.75">
      <c r="A54" s="29"/>
      <c r="B54" s="49"/>
      <c r="C54" s="49"/>
      <c r="D54" s="49"/>
      <c r="E54" s="49"/>
      <c r="F54" s="49"/>
      <c r="G54" s="49"/>
      <c r="H54" s="49"/>
      <c r="I54" s="98"/>
    </row>
    <row r="55" spans="1:9" ht="12.75">
      <c r="A55" s="1" t="s">
        <v>74</v>
      </c>
      <c r="C55" s="49"/>
      <c r="D55" s="49"/>
      <c r="E55" s="49"/>
      <c r="F55" s="49"/>
      <c r="G55" s="49"/>
      <c r="H55" s="49"/>
      <c r="I55" s="98"/>
    </row>
    <row r="56" spans="1:9" ht="12.75">
      <c r="A56" s="1" t="str">
        <f>A8</f>
        <v>For The Quarter and Year-To-Date Ended 31 December 2010</v>
      </c>
      <c r="C56" s="49"/>
      <c r="D56" s="49"/>
      <c r="E56" s="49"/>
      <c r="F56" s="49"/>
      <c r="G56" s="49"/>
      <c r="H56" s="49"/>
      <c r="I56" s="98"/>
    </row>
    <row r="57" spans="3:9" ht="12.75">
      <c r="C57" s="49"/>
      <c r="D57" s="49"/>
      <c r="E57" s="49"/>
      <c r="F57" s="49"/>
      <c r="G57" s="49"/>
      <c r="H57" s="49"/>
      <c r="I57" s="98"/>
    </row>
    <row r="58" spans="3:9" ht="12.75">
      <c r="C58" s="49"/>
      <c r="D58" s="49"/>
      <c r="E58" s="49"/>
      <c r="F58" s="49"/>
      <c r="G58" s="49"/>
      <c r="H58" s="49"/>
      <c r="I58" s="98"/>
    </row>
    <row r="59" spans="1:9" ht="12.75">
      <c r="A59" s="29" t="s">
        <v>75</v>
      </c>
      <c r="B59" s="29" t="s">
        <v>270</v>
      </c>
      <c r="C59" s="49"/>
      <c r="D59" s="49"/>
      <c r="E59" s="49"/>
      <c r="F59" s="49"/>
      <c r="G59" s="49"/>
      <c r="H59" s="49"/>
      <c r="I59" s="98"/>
    </row>
    <row r="60" spans="1:9" ht="12.75">
      <c r="A60" s="30"/>
      <c r="B60" s="30"/>
      <c r="C60" s="49"/>
      <c r="D60" s="49"/>
      <c r="E60" s="49"/>
      <c r="F60" s="49"/>
      <c r="G60" s="49"/>
      <c r="H60" s="49"/>
      <c r="I60" s="98"/>
    </row>
    <row r="61" spans="1:9" ht="12.75">
      <c r="A61" s="29" t="s">
        <v>80</v>
      </c>
      <c r="B61" s="29" t="s">
        <v>21</v>
      </c>
      <c r="C61" s="49"/>
      <c r="D61" s="49"/>
      <c r="E61" s="49"/>
      <c r="F61" s="49"/>
      <c r="G61" s="49"/>
      <c r="H61" s="49"/>
      <c r="I61" s="98"/>
    </row>
    <row r="62" spans="1:9" ht="12.75">
      <c r="A62" s="29"/>
      <c r="B62" s="29"/>
      <c r="C62" s="49"/>
      <c r="D62" s="49"/>
      <c r="E62" s="49"/>
      <c r="F62" s="49"/>
      <c r="G62" s="49"/>
      <c r="H62" s="49"/>
      <c r="I62" s="84" t="s">
        <v>231</v>
      </c>
    </row>
    <row r="63" spans="1:9" ht="12.75">
      <c r="A63" s="29"/>
      <c r="B63" s="29"/>
      <c r="C63" s="49"/>
      <c r="D63" s="49"/>
      <c r="E63" s="49"/>
      <c r="F63" s="49"/>
      <c r="G63" s="49"/>
      <c r="H63" s="49"/>
      <c r="I63" s="84" t="s">
        <v>232</v>
      </c>
    </row>
    <row r="64" spans="1:9" ht="12.75">
      <c r="A64" s="29"/>
      <c r="B64" s="29"/>
      <c r="C64" s="49"/>
      <c r="D64" s="49"/>
      <c r="E64" s="49"/>
      <c r="F64" s="49"/>
      <c r="G64" s="49"/>
      <c r="H64" s="49"/>
      <c r="I64" s="95" t="s">
        <v>233</v>
      </c>
    </row>
    <row r="65" spans="1:9" ht="12.75">
      <c r="A65" s="29"/>
      <c r="B65" s="30" t="s">
        <v>262</v>
      </c>
      <c r="C65" s="99"/>
      <c r="D65" s="99"/>
      <c r="E65" s="144" t="s">
        <v>263</v>
      </c>
      <c r="F65" s="144"/>
      <c r="G65" s="144"/>
      <c r="H65" s="144"/>
      <c r="I65" s="98" t="s">
        <v>264</v>
      </c>
    </row>
    <row r="66" spans="1:9" ht="12.75">
      <c r="A66" s="29"/>
      <c r="B66" s="30" t="s">
        <v>265</v>
      </c>
      <c r="C66" s="99"/>
      <c r="D66" s="99"/>
      <c r="E66" s="42" t="s">
        <v>266</v>
      </c>
      <c r="F66" s="99"/>
      <c r="G66" s="99"/>
      <c r="H66" s="99"/>
      <c r="I66" s="98" t="s">
        <v>264</v>
      </c>
    </row>
    <row r="67" spans="1:9" ht="12.75">
      <c r="A67" s="29"/>
      <c r="B67" s="97" t="s">
        <v>267</v>
      </c>
      <c r="C67" s="99"/>
      <c r="D67" s="99"/>
      <c r="E67" s="42" t="s">
        <v>268</v>
      </c>
      <c r="F67" s="99"/>
      <c r="G67" s="99"/>
      <c r="H67" s="99"/>
      <c r="I67" s="98" t="s">
        <v>264</v>
      </c>
    </row>
    <row r="68" spans="1:9" ht="12.75">
      <c r="A68" s="29"/>
      <c r="B68" s="30" t="s">
        <v>246</v>
      </c>
      <c r="C68" s="49"/>
      <c r="D68" s="49"/>
      <c r="E68" s="97" t="s">
        <v>271</v>
      </c>
      <c r="F68" s="49"/>
      <c r="G68" s="49"/>
      <c r="H68" s="49"/>
      <c r="I68" s="98" t="s">
        <v>264</v>
      </c>
    </row>
    <row r="69" spans="1:9" ht="27.75" customHeight="1">
      <c r="A69" s="29"/>
      <c r="B69" s="30" t="s">
        <v>272</v>
      </c>
      <c r="C69" s="49"/>
      <c r="D69" s="49"/>
      <c r="E69" s="142" t="s">
        <v>273</v>
      </c>
      <c r="F69" s="142"/>
      <c r="G69" s="142"/>
      <c r="H69" s="142"/>
      <c r="I69" s="98" t="s">
        <v>264</v>
      </c>
    </row>
    <row r="70" spans="1:9" ht="12.75">
      <c r="A70" s="29"/>
      <c r="B70" s="30" t="s">
        <v>274</v>
      </c>
      <c r="C70" s="49"/>
      <c r="D70" s="49"/>
      <c r="E70" s="49" t="s">
        <v>275</v>
      </c>
      <c r="F70" s="49"/>
      <c r="G70" s="49"/>
      <c r="H70" s="49"/>
      <c r="I70" s="98" t="s">
        <v>264</v>
      </c>
    </row>
    <row r="71" spans="1:9" ht="12.75">
      <c r="A71" s="29"/>
      <c r="B71" s="97" t="s">
        <v>276</v>
      </c>
      <c r="C71" s="49"/>
      <c r="D71" s="49"/>
      <c r="E71" s="97" t="s">
        <v>277</v>
      </c>
      <c r="F71" s="49"/>
      <c r="G71" s="49"/>
      <c r="H71" s="49"/>
      <c r="I71" s="98" t="s">
        <v>264</v>
      </c>
    </row>
    <row r="72" spans="1:9" ht="12.75">
      <c r="A72" s="29"/>
      <c r="B72" s="97" t="s">
        <v>278</v>
      </c>
      <c r="C72" s="49"/>
      <c r="D72" s="49"/>
      <c r="E72" s="97" t="s">
        <v>279</v>
      </c>
      <c r="F72" s="49"/>
      <c r="G72" s="49"/>
      <c r="H72" s="49"/>
      <c r="I72" s="98" t="s">
        <v>264</v>
      </c>
    </row>
    <row r="73" spans="1:9" ht="12.75">
      <c r="A73" s="29"/>
      <c r="B73" s="97" t="s">
        <v>280</v>
      </c>
      <c r="C73" s="49"/>
      <c r="D73" s="49"/>
      <c r="E73" s="97" t="s">
        <v>281</v>
      </c>
      <c r="F73" s="49"/>
      <c r="G73" s="49"/>
      <c r="H73" s="49"/>
      <c r="I73" s="98" t="s">
        <v>264</v>
      </c>
    </row>
    <row r="74" spans="1:9" ht="12.75">
      <c r="A74" s="29"/>
      <c r="B74" s="97" t="s">
        <v>282</v>
      </c>
      <c r="C74" s="49"/>
      <c r="D74" s="49"/>
      <c r="E74" s="97" t="s">
        <v>283</v>
      </c>
      <c r="F74" s="49"/>
      <c r="G74" s="49"/>
      <c r="H74" s="49"/>
      <c r="I74" s="98" t="s">
        <v>264</v>
      </c>
    </row>
    <row r="75" spans="1:9" ht="12.75">
      <c r="A75" s="29"/>
      <c r="B75" s="97" t="s">
        <v>284</v>
      </c>
      <c r="C75" s="49"/>
      <c r="D75" s="49"/>
      <c r="E75" s="97" t="s">
        <v>250</v>
      </c>
      <c r="F75" s="49"/>
      <c r="G75" s="49"/>
      <c r="H75" s="49"/>
      <c r="I75" s="98" t="s">
        <v>264</v>
      </c>
    </row>
    <row r="76" spans="1:9" ht="12.75">
      <c r="A76" s="29"/>
      <c r="B76" s="49"/>
      <c r="C76" s="49"/>
      <c r="D76" s="49"/>
      <c r="E76" s="49"/>
      <c r="F76" s="49"/>
      <c r="G76" s="49"/>
      <c r="H76" s="49"/>
      <c r="I76" s="98"/>
    </row>
    <row r="77" spans="1:3" ht="13.5" customHeight="1">
      <c r="A77" s="30"/>
      <c r="B77" s="3" t="s">
        <v>13</v>
      </c>
      <c r="C77" s="3" t="s">
        <v>14</v>
      </c>
    </row>
    <row r="78" spans="1:9" ht="54.75" customHeight="1">
      <c r="A78" s="30"/>
      <c r="C78" s="134" t="s">
        <v>321</v>
      </c>
      <c r="D78" s="134"/>
      <c r="E78" s="134"/>
      <c r="F78" s="134"/>
      <c r="G78" s="134"/>
      <c r="H78" s="134"/>
      <c r="I78" s="134"/>
    </row>
    <row r="79" ht="13.5" customHeight="1">
      <c r="A79" s="30"/>
    </row>
    <row r="80" spans="1:9" ht="13.5" customHeight="1">
      <c r="A80" s="30"/>
      <c r="B80" s="3" t="s">
        <v>15</v>
      </c>
      <c r="C80" s="138" t="s">
        <v>16</v>
      </c>
      <c r="D80" s="138"/>
      <c r="E80" s="138"/>
      <c r="F80" s="138"/>
      <c r="G80" s="138"/>
      <c r="H80" s="138"/>
      <c r="I80" s="138"/>
    </row>
    <row r="81" spans="1:9" ht="13.5" customHeight="1">
      <c r="A81" s="30"/>
      <c r="C81" s="131" t="s">
        <v>295</v>
      </c>
      <c r="D81" s="131"/>
      <c r="E81" s="131"/>
      <c r="F81" s="131"/>
      <c r="G81" s="131"/>
      <c r="H81" s="131"/>
      <c r="I81" s="131"/>
    </row>
    <row r="82" spans="1:9" ht="69" customHeight="1">
      <c r="A82" s="30"/>
      <c r="C82" s="131"/>
      <c r="D82" s="131"/>
      <c r="E82" s="131"/>
      <c r="F82" s="131"/>
      <c r="G82" s="131"/>
      <c r="H82" s="131"/>
      <c r="I82" s="131"/>
    </row>
    <row r="83" spans="1:9" ht="12.75">
      <c r="A83" s="30"/>
      <c r="C83" s="92"/>
      <c r="D83" s="92"/>
      <c r="E83" s="92"/>
      <c r="F83" s="92"/>
      <c r="G83" s="92"/>
      <c r="H83" s="92"/>
      <c r="I83" s="92"/>
    </row>
    <row r="84" spans="1:9" ht="12.75">
      <c r="A84" s="30"/>
      <c r="B84" s="3" t="s">
        <v>18</v>
      </c>
      <c r="C84" s="104" t="s">
        <v>17</v>
      </c>
      <c r="D84" s="92"/>
      <c r="E84" s="92"/>
      <c r="F84" s="92"/>
      <c r="G84" s="92"/>
      <c r="H84" s="92"/>
      <c r="I84" s="92"/>
    </row>
    <row r="85" spans="1:9" ht="29.25" customHeight="1">
      <c r="A85" s="30"/>
      <c r="C85" s="131" t="s">
        <v>296</v>
      </c>
      <c r="D85" s="131"/>
      <c r="E85" s="131"/>
      <c r="F85" s="131"/>
      <c r="G85" s="131"/>
      <c r="H85" s="131"/>
      <c r="I85" s="131"/>
    </row>
    <row r="86" spans="1:9" ht="12.75">
      <c r="A86" s="30"/>
      <c r="C86" s="92"/>
      <c r="D86" s="92"/>
      <c r="E86" s="92"/>
      <c r="F86" s="92"/>
      <c r="G86" s="92"/>
      <c r="H86" s="92"/>
      <c r="I86" s="92"/>
    </row>
    <row r="87" spans="1:9" ht="12.75">
      <c r="A87" s="30"/>
      <c r="C87" s="92"/>
      <c r="D87" s="92"/>
      <c r="E87" s="92"/>
      <c r="F87" s="92"/>
      <c r="G87" s="92"/>
      <c r="H87" s="92"/>
      <c r="I87" s="92"/>
    </row>
    <row r="88" spans="1:9" ht="12.75">
      <c r="A88" s="30"/>
      <c r="C88" s="92"/>
      <c r="D88" s="92"/>
      <c r="E88" s="92"/>
      <c r="F88" s="92"/>
      <c r="G88" s="92"/>
      <c r="H88" s="92"/>
      <c r="I88" s="92"/>
    </row>
    <row r="89" spans="1:9" ht="12.75">
      <c r="A89" s="30"/>
      <c r="C89" s="92"/>
      <c r="D89" s="92"/>
      <c r="E89" s="92"/>
      <c r="F89" s="92"/>
      <c r="G89" s="92"/>
      <c r="H89" s="92"/>
      <c r="I89" s="92"/>
    </row>
    <row r="90" spans="1:9" ht="12.75">
      <c r="A90" s="30"/>
      <c r="C90" s="92"/>
      <c r="D90" s="92"/>
      <c r="E90" s="92"/>
      <c r="F90" s="92"/>
      <c r="G90" s="92"/>
      <c r="H90" s="92"/>
      <c r="I90" s="92"/>
    </row>
    <row r="91" spans="1:9" ht="12.75">
      <c r="A91" s="30"/>
      <c r="C91" s="92"/>
      <c r="D91" s="92"/>
      <c r="E91" s="92"/>
      <c r="F91" s="92"/>
      <c r="G91" s="92"/>
      <c r="H91" s="92"/>
      <c r="I91" s="92"/>
    </row>
    <row r="92" spans="1:9" ht="12.75">
      <c r="A92" s="30"/>
      <c r="C92" s="92"/>
      <c r="D92" s="92"/>
      <c r="E92" s="92"/>
      <c r="F92" s="92"/>
      <c r="G92" s="92"/>
      <c r="H92" s="92"/>
      <c r="I92" s="92"/>
    </row>
    <row r="93" spans="1:9" ht="12.75">
      <c r="A93" s="30"/>
      <c r="C93" s="92"/>
      <c r="D93" s="92"/>
      <c r="E93" s="92"/>
      <c r="F93" s="92"/>
      <c r="G93" s="92"/>
      <c r="H93" s="92"/>
      <c r="I93" s="92"/>
    </row>
    <row r="94" spans="1:9" ht="12.75">
      <c r="A94" s="30"/>
      <c r="C94" s="92"/>
      <c r="D94" s="92"/>
      <c r="E94" s="92"/>
      <c r="F94" s="92"/>
      <c r="G94" s="92"/>
      <c r="H94" s="92"/>
      <c r="I94" s="92"/>
    </row>
    <row r="95" spans="1:9" ht="12.75">
      <c r="A95" s="30"/>
      <c r="C95" s="92"/>
      <c r="D95" s="92"/>
      <c r="E95" s="92"/>
      <c r="F95" s="92"/>
      <c r="G95" s="92"/>
      <c r="H95" s="92"/>
      <c r="I95" s="92"/>
    </row>
    <row r="96" spans="1:9" ht="12.75">
      <c r="A96" s="30"/>
      <c r="C96" s="92"/>
      <c r="D96" s="92"/>
      <c r="E96" s="92"/>
      <c r="F96" s="92"/>
      <c r="G96" s="92"/>
      <c r="H96" s="92"/>
      <c r="I96" s="92"/>
    </row>
    <row r="97" spans="1:9" ht="12.75">
      <c r="A97" s="30"/>
      <c r="C97" s="92"/>
      <c r="D97" s="92"/>
      <c r="E97" s="92"/>
      <c r="F97" s="92"/>
      <c r="G97" s="92"/>
      <c r="H97" s="92"/>
      <c r="I97" s="92"/>
    </row>
    <row r="98" spans="1:9" ht="12.75">
      <c r="A98" s="30"/>
      <c r="C98" s="92"/>
      <c r="D98" s="92"/>
      <c r="E98" s="92"/>
      <c r="F98" s="92"/>
      <c r="G98" s="92"/>
      <c r="H98" s="92"/>
      <c r="I98" s="92"/>
    </row>
    <row r="99" spans="1:9" ht="15.75">
      <c r="A99" s="30"/>
      <c r="B99" s="2" t="s">
        <v>136</v>
      </c>
      <c r="C99" s="92"/>
      <c r="D99" s="92"/>
      <c r="E99" s="92"/>
      <c r="F99" s="92"/>
      <c r="G99" s="92"/>
      <c r="H99" s="92"/>
      <c r="I99" s="92"/>
    </row>
    <row r="100" spans="1:9" ht="12.75">
      <c r="A100" s="30"/>
      <c r="C100" s="92"/>
      <c r="D100" s="92"/>
      <c r="E100" s="92"/>
      <c r="F100" s="92"/>
      <c r="G100" s="92"/>
      <c r="H100" s="92"/>
      <c r="I100" s="92"/>
    </row>
    <row r="101" spans="1:9" ht="12.75">
      <c r="A101" s="1" t="s">
        <v>74</v>
      </c>
      <c r="C101" s="49"/>
      <c r="D101" s="49"/>
      <c r="E101" s="49"/>
      <c r="F101" s="92"/>
      <c r="G101" s="92"/>
      <c r="H101" s="92"/>
      <c r="I101" s="92"/>
    </row>
    <row r="102" spans="1:9" ht="12.75">
      <c r="A102" s="1" t="str">
        <f>A8</f>
        <v>For The Quarter and Year-To-Date Ended 31 December 2010</v>
      </c>
      <c r="C102" s="49"/>
      <c r="D102" s="49"/>
      <c r="E102" s="49"/>
      <c r="F102" s="92"/>
      <c r="G102" s="92"/>
      <c r="H102" s="92"/>
      <c r="I102" s="92"/>
    </row>
    <row r="103" spans="3:9" ht="12.75">
      <c r="C103" s="49"/>
      <c r="D103" s="49"/>
      <c r="E103" s="49"/>
      <c r="F103" s="92"/>
      <c r="G103" s="92"/>
      <c r="H103" s="92"/>
      <c r="I103" s="92"/>
    </row>
    <row r="104" spans="3:9" ht="12.75">
      <c r="C104" s="49"/>
      <c r="D104" s="49"/>
      <c r="E104" s="49"/>
      <c r="F104" s="92"/>
      <c r="G104" s="92"/>
      <c r="H104" s="92"/>
      <c r="I104" s="92"/>
    </row>
    <row r="105" spans="1:9" ht="12.75">
      <c r="A105" s="29" t="s">
        <v>75</v>
      </c>
      <c r="B105" s="29" t="s">
        <v>270</v>
      </c>
      <c r="C105" s="49"/>
      <c r="D105" s="49"/>
      <c r="E105" s="49"/>
      <c r="F105" s="92"/>
      <c r="G105" s="92"/>
      <c r="H105" s="92"/>
      <c r="I105" s="92"/>
    </row>
    <row r="106" spans="1:9" ht="12.75">
      <c r="A106" s="30"/>
      <c r="B106" s="30"/>
      <c r="C106" s="49"/>
      <c r="D106" s="49"/>
      <c r="E106" s="49"/>
      <c r="F106" s="92"/>
      <c r="G106" s="92"/>
      <c r="H106" s="92"/>
      <c r="I106" s="92"/>
    </row>
    <row r="107" spans="1:9" ht="12.75">
      <c r="A107" s="29" t="s">
        <v>80</v>
      </c>
      <c r="B107" s="29" t="s">
        <v>21</v>
      </c>
      <c r="C107" s="49"/>
      <c r="D107" s="49"/>
      <c r="E107" s="49"/>
      <c r="F107" s="92"/>
      <c r="G107" s="92"/>
      <c r="H107" s="92"/>
      <c r="I107" s="92"/>
    </row>
    <row r="108" spans="1:9" ht="12.75">
      <c r="A108" s="30"/>
      <c r="C108" s="92"/>
      <c r="D108" s="92"/>
      <c r="E108" s="92"/>
      <c r="F108" s="92"/>
      <c r="G108" s="92"/>
      <c r="H108" s="92"/>
      <c r="I108" s="92"/>
    </row>
    <row r="109" spans="1:9" ht="12.75">
      <c r="A109" s="30"/>
      <c r="B109" s="3" t="s">
        <v>19</v>
      </c>
      <c r="C109" s="138" t="s">
        <v>20</v>
      </c>
      <c r="D109" s="138"/>
      <c r="E109" s="138"/>
      <c r="F109" s="138"/>
      <c r="G109" s="138"/>
      <c r="H109" s="138"/>
      <c r="I109" s="138"/>
    </row>
    <row r="110" spans="1:9" ht="97.5" customHeight="1">
      <c r="A110" s="30"/>
      <c r="C110" s="131" t="s">
        <v>297</v>
      </c>
      <c r="D110" s="131"/>
      <c r="E110" s="131"/>
      <c r="F110" s="131"/>
      <c r="G110" s="131"/>
      <c r="H110" s="131"/>
      <c r="I110" s="131"/>
    </row>
    <row r="111" spans="1:9" ht="12.75">
      <c r="A111" s="30"/>
      <c r="C111" s="92"/>
      <c r="D111" s="92"/>
      <c r="E111" s="92"/>
      <c r="F111" s="92"/>
      <c r="G111" s="92"/>
      <c r="H111" s="92"/>
      <c r="I111" s="92"/>
    </row>
    <row r="112" spans="1:9" ht="40.5" customHeight="1">
      <c r="A112" s="29"/>
      <c r="B112" s="139" t="s">
        <v>215</v>
      </c>
      <c r="C112" s="139"/>
      <c r="D112" s="139"/>
      <c r="E112" s="139"/>
      <c r="F112" s="139"/>
      <c r="G112" s="139"/>
      <c r="H112" s="139"/>
      <c r="I112" s="139"/>
    </row>
    <row r="113" spans="1:9" ht="12.75">
      <c r="A113" s="30"/>
      <c r="B113" s="30"/>
      <c r="C113" s="30"/>
      <c r="D113" s="30"/>
      <c r="E113" s="30"/>
      <c r="F113" s="30"/>
      <c r="G113" s="16"/>
      <c r="H113" s="16"/>
      <c r="I113" s="17"/>
    </row>
    <row r="114" spans="1:9" ht="12.75">
      <c r="A114" s="29" t="s">
        <v>82</v>
      </c>
      <c r="B114" s="29" t="s">
        <v>83</v>
      </c>
      <c r="C114" s="29"/>
      <c r="D114" s="29"/>
      <c r="E114" s="30"/>
      <c r="F114" s="30"/>
      <c r="G114" s="16"/>
      <c r="H114" s="16"/>
      <c r="I114" s="17"/>
    </row>
    <row r="115" spans="1:9" ht="13.5" customHeight="1">
      <c r="A115" s="30"/>
      <c r="B115" s="136" t="s">
        <v>84</v>
      </c>
      <c r="C115" s="136"/>
      <c r="D115" s="136"/>
      <c r="E115" s="136"/>
      <c r="F115" s="136"/>
      <c r="G115" s="136"/>
      <c r="H115" s="136"/>
      <c r="I115" s="136"/>
    </row>
    <row r="116" spans="1:9" ht="12.75">
      <c r="A116" s="30"/>
      <c r="B116" s="30"/>
      <c r="C116" s="30"/>
      <c r="D116" s="30"/>
      <c r="E116" s="30"/>
      <c r="F116" s="30"/>
      <c r="G116" s="16"/>
      <c r="H116" s="16"/>
      <c r="I116" s="17"/>
    </row>
    <row r="117" spans="1:9" ht="12.75">
      <c r="A117" s="29" t="s">
        <v>85</v>
      </c>
      <c r="B117" s="29" t="s">
        <v>86</v>
      </c>
      <c r="C117" s="29"/>
      <c r="D117" s="29"/>
      <c r="E117" s="30"/>
      <c r="F117" s="30"/>
      <c r="G117" s="16"/>
      <c r="H117" s="16"/>
      <c r="I117" s="17"/>
    </row>
    <row r="118" spans="1:9" ht="27" customHeight="1">
      <c r="A118" s="30"/>
      <c r="B118" s="136" t="s">
        <v>164</v>
      </c>
      <c r="C118" s="136"/>
      <c r="D118" s="136"/>
      <c r="E118" s="136"/>
      <c r="F118" s="136"/>
      <c r="G118" s="136"/>
      <c r="H118" s="136"/>
      <c r="I118" s="136"/>
    </row>
    <row r="119" spans="1:9" ht="12.75">
      <c r="A119" s="30"/>
      <c r="B119" s="30"/>
      <c r="C119" s="30"/>
      <c r="D119" s="30"/>
      <c r="E119" s="30"/>
      <c r="F119" s="30"/>
      <c r="G119" s="16"/>
      <c r="H119" s="16"/>
      <c r="I119" s="17"/>
    </row>
    <row r="120" spans="1:9" ht="12.75">
      <c r="A120" s="29" t="s">
        <v>87</v>
      </c>
      <c r="B120" s="29" t="s">
        <v>88</v>
      </c>
      <c r="C120" s="29"/>
      <c r="D120" s="29"/>
      <c r="E120" s="30"/>
      <c r="F120" s="30"/>
      <c r="G120" s="16"/>
      <c r="H120" s="16"/>
      <c r="I120" s="17"/>
    </row>
    <row r="121" spans="1:9" ht="13.5" customHeight="1">
      <c r="A121" s="30"/>
      <c r="B121" s="136" t="s">
        <v>89</v>
      </c>
      <c r="C121" s="136"/>
      <c r="D121" s="136"/>
      <c r="E121" s="136"/>
      <c r="F121" s="136"/>
      <c r="G121" s="136"/>
      <c r="H121" s="136"/>
      <c r="I121" s="136"/>
    </row>
    <row r="122" spans="1:9" ht="12.75">
      <c r="A122" s="29"/>
      <c r="B122" s="136"/>
      <c r="C122" s="136"/>
      <c r="D122" s="136"/>
      <c r="E122" s="136"/>
      <c r="F122" s="136"/>
      <c r="G122" s="136"/>
      <c r="H122" s="136"/>
      <c r="I122" s="136"/>
    </row>
    <row r="123" spans="1:9" ht="12.75">
      <c r="A123" s="30"/>
      <c r="B123" s="30"/>
      <c r="C123" s="30"/>
      <c r="D123" s="30"/>
      <c r="E123" s="30"/>
      <c r="F123" s="30"/>
      <c r="G123" s="16"/>
      <c r="H123" s="16"/>
      <c r="I123" s="17"/>
    </row>
    <row r="124" spans="1:9" ht="12.75">
      <c r="A124" s="29" t="s">
        <v>90</v>
      </c>
      <c r="B124" s="29" t="s">
        <v>91</v>
      </c>
      <c r="C124" s="29"/>
      <c r="D124" s="29"/>
      <c r="E124" s="30"/>
      <c r="F124" s="30"/>
      <c r="G124" s="17"/>
      <c r="H124" s="16"/>
      <c r="I124" s="17"/>
    </row>
    <row r="125" spans="1:9" ht="12.75" customHeight="1">
      <c r="A125" s="30"/>
      <c r="B125" s="137" t="s">
        <v>349</v>
      </c>
      <c r="C125" s="137"/>
      <c r="D125" s="137"/>
      <c r="E125" s="137"/>
      <c r="F125" s="137"/>
      <c r="G125" s="137"/>
      <c r="H125" s="137"/>
      <c r="I125" s="137"/>
    </row>
    <row r="126" spans="1:9" ht="30" customHeight="1">
      <c r="A126" s="30"/>
      <c r="B126" s="137"/>
      <c r="C126" s="137"/>
      <c r="D126" s="137"/>
      <c r="E126" s="137"/>
      <c r="F126" s="137"/>
      <c r="G126" s="137"/>
      <c r="H126" s="137"/>
      <c r="I126" s="137"/>
    </row>
    <row r="127" spans="1:9" ht="12.75">
      <c r="A127" s="30"/>
      <c r="B127"/>
      <c r="C127" s="72"/>
      <c r="D127" s="72"/>
      <c r="E127" s="72"/>
      <c r="F127" s="72"/>
      <c r="G127" s="72"/>
      <c r="H127" s="72"/>
      <c r="I127" s="72"/>
    </row>
    <row r="128" spans="1:9" ht="12.75">
      <c r="A128" s="29" t="s">
        <v>92</v>
      </c>
      <c r="B128" s="29" t="s">
        <v>204</v>
      </c>
      <c r="C128" s="29"/>
      <c r="D128" s="29"/>
      <c r="E128" s="30"/>
      <c r="F128" s="30"/>
      <c r="G128" s="16"/>
      <c r="H128" s="16"/>
      <c r="I128" s="16"/>
    </row>
    <row r="129" spans="1:9" ht="13.5" customHeight="1">
      <c r="A129" s="29"/>
      <c r="B129" s="139" t="s">
        <v>210</v>
      </c>
      <c r="C129" s="139"/>
      <c r="D129" s="139"/>
      <c r="E129" s="139"/>
      <c r="F129" s="139"/>
      <c r="G129" s="139"/>
      <c r="H129" s="139"/>
      <c r="I129" s="139"/>
    </row>
    <row r="130" spans="1:9" ht="12.75">
      <c r="A130" s="29"/>
      <c r="B130" s="88"/>
      <c r="C130" s="88"/>
      <c r="D130" s="88"/>
      <c r="E130" s="88"/>
      <c r="F130" s="88"/>
      <c r="G130" s="88"/>
      <c r="H130" s="88"/>
      <c r="I130" s="88"/>
    </row>
    <row r="131" spans="1:9" ht="12.75">
      <c r="A131" s="29" t="s">
        <v>93</v>
      </c>
      <c r="B131" s="29" t="s">
        <v>94</v>
      </c>
      <c r="C131" s="30"/>
      <c r="D131" s="30"/>
      <c r="E131" s="30"/>
      <c r="F131" s="30"/>
      <c r="G131" s="30"/>
      <c r="H131" s="30"/>
      <c r="I131" s="30"/>
    </row>
    <row r="132" spans="1:9" ht="12.75">
      <c r="A132" s="29"/>
      <c r="B132" s="39" t="s">
        <v>151</v>
      </c>
      <c r="C132" s="30"/>
      <c r="D132" s="30"/>
      <c r="E132" s="30"/>
      <c r="F132" s="30"/>
      <c r="G132" s="30"/>
      <c r="H132" s="30"/>
      <c r="I132" s="30"/>
    </row>
    <row r="133" spans="1:9" ht="20.25" customHeight="1">
      <c r="A133" s="30"/>
      <c r="B133" s="134" t="s">
        <v>160</v>
      </c>
      <c r="C133" s="134"/>
      <c r="D133" s="134"/>
      <c r="E133" s="134"/>
      <c r="F133" s="134"/>
      <c r="G133" s="134"/>
      <c r="H133" s="134"/>
      <c r="I133" s="134"/>
    </row>
    <row r="134" spans="1:9" ht="20.25" customHeight="1">
      <c r="A134" s="30"/>
      <c r="B134" s="134"/>
      <c r="C134" s="134"/>
      <c r="D134" s="134"/>
      <c r="E134" s="134"/>
      <c r="F134" s="134"/>
      <c r="G134" s="134"/>
      <c r="H134" s="134"/>
      <c r="I134" s="134"/>
    </row>
    <row r="135" spans="1:9" ht="12.75">
      <c r="A135" s="29"/>
      <c r="B135" s="29"/>
      <c r="C135" s="30"/>
      <c r="D135" s="30"/>
      <c r="E135" s="30"/>
      <c r="F135" s="30"/>
      <c r="G135" s="30"/>
      <c r="H135" s="30"/>
      <c r="I135" s="30"/>
    </row>
    <row r="136" spans="1:9" ht="12.75">
      <c r="A136" s="29"/>
      <c r="B136" s="29"/>
      <c r="C136" s="30"/>
      <c r="D136" s="30"/>
      <c r="E136" s="30"/>
      <c r="F136" s="30"/>
      <c r="G136" s="30"/>
      <c r="H136" s="30"/>
      <c r="I136" s="30"/>
    </row>
    <row r="137" spans="1:9" ht="12.75">
      <c r="A137" s="29"/>
      <c r="B137" s="29"/>
      <c r="C137" s="30"/>
      <c r="D137" s="30"/>
      <c r="E137" s="30"/>
      <c r="F137" s="30"/>
      <c r="G137" s="30"/>
      <c r="H137" s="30"/>
      <c r="I137" s="30"/>
    </row>
    <row r="138" spans="1:9" ht="12.75">
      <c r="A138" s="29"/>
      <c r="B138" s="29"/>
      <c r="C138" s="30"/>
      <c r="D138" s="30"/>
      <c r="E138" s="30"/>
      <c r="F138" s="30"/>
      <c r="G138" s="30"/>
      <c r="H138" s="30"/>
      <c r="I138" s="30"/>
    </row>
    <row r="139" spans="1:9" ht="12.75">
      <c r="A139" s="30"/>
      <c r="B139" s="72"/>
      <c r="C139" s="72"/>
      <c r="D139" s="72"/>
      <c r="E139" s="72"/>
      <c r="F139" s="72"/>
      <c r="G139" s="72"/>
      <c r="H139" s="72"/>
      <c r="I139" s="72"/>
    </row>
    <row r="140" spans="5:9" ht="12.75">
      <c r="E140" s="30"/>
      <c r="F140" s="30"/>
      <c r="G140" s="30"/>
      <c r="H140" s="30"/>
      <c r="I140" s="30"/>
    </row>
    <row r="141" spans="5:9" ht="12.75">
      <c r="E141" s="30"/>
      <c r="F141" s="30"/>
      <c r="G141" s="30"/>
      <c r="H141" s="30"/>
      <c r="I141" s="30"/>
    </row>
    <row r="142" spans="5:9" ht="12.75">
      <c r="E142" s="30"/>
      <c r="F142" s="30"/>
      <c r="G142" s="30"/>
      <c r="H142" s="30"/>
      <c r="I142" s="30"/>
    </row>
    <row r="143" spans="5:9" ht="12.75">
      <c r="E143" s="30"/>
      <c r="F143" s="30"/>
      <c r="G143" s="30"/>
      <c r="H143" s="30"/>
      <c r="I143" s="30"/>
    </row>
    <row r="144" spans="2:9" ht="15.75">
      <c r="B144" s="2" t="s">
        <v>136</v>
      </c>
      <c r="E144" s="30"/>
      <c r="F144" s="30"/>
      <c r="G144" s="30"/>
      <c r="H144" s="30"/>
      <c r="I144" s="30"/>
    </row>
    <row r="145" spans="5:9" ht="12.75">
      <c r="E145" s="30"/>
      <c r="F145" s="30"/>
      <c r="G145" s="30"/>
      <c r="H145" s="30"/>
      <c r="I145" s="30"/>
    </row>
    <row r="146" spans="1:9" ht="12.75">
      <c r="A146" s="1" t="s">
        <v>74</v>
      </c>
      <c r="E146" s="30"/>
      <c r="F146" s="30"/>
      <c r="G146" s="30"/>
      <c r="H146" s="30"/>
      <c r="I146" s="30"/>
    </row>
    <row r="147" spans="1:9" ht="12.75">
      <c r="A147" s="1" t="str">
        <f>A8</f>
        <v>For The Quarter and Year-To-Date Ended 31 December 2010</v>
      </c>
      <c r="E147" s="30"/>
      <c r="F147" s="30"/>
      <c r="G147" s="30"/>
      <c r="H147" s="30"/>
      <c r="I147" s="30"/>
    </row>
    <row r="148" spans="5:9" ht="12.75">
      <c r="E148" s="30"/>
      <c r="F148" s="30"/>
      <c r="G148" s="30"/>
      <c r="H148" s="30"/>
      <c r="I148" s="30"/>
    </row>
    <row r="149" spans="5:9" ht="12.75">
      <c r="E149" s="30"/>
      <c r="F149" s="30"/>
      <c r="G149" s="30"/>
      <c r="H149" s="30"/>
      <c r="I149" s="30"/>
    </row>
    <row r="150" spans="1:9" ht="12.75">
      <c r="A150" s="29" t="s">
        <v>75</v>
      </c>
      <c r="B150" s="29" t="s">
        <v>95</v>
      </c>
      <c r="C150" s="29"/>
      <c r="D150" s="29"/>
      <c r="E150" s="30"/>
      <c r="F150" s="30"/>
      <c r="G150" s="30"/>
      <c r="H150" s="30"/>
      <c r="I150" s="30"/>
    </row>
    <row r="152" spans="1:9" ht="12.75">
      <c r="A152" s="29" t="s">
        <v>93</v>
      </c>
      <c r="B152" s="29" t="s">
        <v>350</v>
      </c>
      <c r="C152" s="30"/>
      <c r="D152" s="30"/>
      <c r="E152" s="30"/>
      <c r="F152" s="30"/>
      <c r="G152" s="30"/>
      <c r="H152" s="30"/>
      <c r="I152" s="30"/>
    </row>
    <row r="153" spans="1:9" ht="12.75">
      <c r="A153" s="30"/>
      <c r="B153" s="39" t="s">
        <v>167</v>
      </c>
      <c r="C153" s="30"/>
      <c r="D153" s="30"/>
      <c r="E153" s="30"/>
      <c r="F153" s="30"/>
      <c r="G153" s="30"/>
      <c r="H153" s="30"/>
      <c r="I153" s="30"/>
    </row>
    <row r="154" spans="1:9" ht="12.75">
      <c r="A154" s="30"/>
      <c r="B154" s="30" t="s">
        <v>298</v>
      </c>
      <c r="C154" s="30"/>
      <c r="D154" s="30"/>
      <c r="E154" s="30"/>
      <c r="F154" s="30"/>
      <c r="G154" s="30"/>
      <c r="H154" s="30"/>
      <c r="I154" s="30"/>
    </row>
    <row r="155" spans="1:9" ht="12.75">
      <c r="A155" s="30"/>
      <c r="B155" s="30"/>
      <c r="C155" s="30"/>
      <c r="D155" s="30"/>
      <c r="E155" s="30"/>
      <c r="F155" s="30"/>
      <c r="G155" s="30"/>
      <c r="H155" s="30"/>
      <c r="I155" s="30"/>
    </row>
    <row r="156" spans="1:9" ht="12.75">
      <c r="A156" s="30"/>
      <c r="B156" s="50"/>
      <c r="C156" s="50"/>
      <c r="D156" s="50"/>
      <c r="E156" s="122" t="s">
        <v>34</v>
      </c>
      <c r="F156" s="122"/>
      <c r="G156" s="50"/>
      <c r="H156" s="122" t="s">
        <v>35</v>
      </c>
      <c r="I156" s="122"/>
    </row>
    <row r="157" spans="1:9" ht="12.75">
      <c r="A157" s="30"/>
      <c r="B157" s="50"/>
      <c r="C157" s="50"/>
      <c r="D157" s="50"/>
      <c r="E157" s="74"/>
      <c r="F157" s="73" t="s">
        <v>39</v>
      </c>
      <c r="G157" s="50"/>
      <c r="H157" s="74"/>
      <c r="I157" s="73" t="s">
        <v>39</v>
      </c>
    </row>
    <row r="158" spans="1:9" ht="12.75">
      <c r="A158" s="30"/>
      <c r="B158" s="50"/>
      <c r="C158" s="50"/>
      <c r="D158" s="50"/>
      <c r="E158" s="73" t="s">
        <v>36</v>
      </c>
      <c r="F158" s="73" t="s">
        <v>37</v>
      </c>
      <c r="G158" s="50"/>
      <c r="H158" s="73" t="s">
        <v>36</v>
      </c>
      <c r="I158" s="73" t="s">
        <v>37</v>
      </c>
    </row>
    <row r="159" spans="1:9" ht="12.75">
      <c r="A159" s="30"/>
      <c r="B159" s="50"/>
      <c r="C159" s="50"/>
      <c r="D159" s="50"/>
      <c r="E159" s="73" t="s">
        <v>37</v>
      </c>
      <c r="F159" s="73" t="s">
        <v>40</v>
      </c>
      <c r="G159" s="50"/>
      <c r="H159" s="73" t="s">
        <v>37</v>
      </c>
      <c r="I159" s="73" t="s">
        <v>40</v>
      </c>
    </row>
    <row r="160" spans="1:9" ht="12.75">
      <c r="A160" s="30"/>
      <c r="B160" s="50"/>
      <c r="C160" s="50"/>
      <c r="D160" s="50"/>
      <c r="E160" s="73" t="s">
        <v>38</v>
      </c>
      <c r="F160" s="73" t="s">
        <v>38</v>
      </c>
      <c r="G160" s="73"/>
      <c r="H160" s="73" t="s">
        <v>41</v>
      </c>
      <c r="I160" s="73" t="s">
        <v>42</v>
      </c>
    </row>
    <row r="161" spans="1:9" ht="12.75">
      <c r="A161" s="30"/>
      <c r="B161" s="50"/>
      <c r="C161" s="50"/>
      <c r="D161" s="50"/>
      <c r="E161" s="73"/>
      <c r="F161" s="73"/>
      <c r="G161" s="73"/>
      <c r="H161" s="73"/>
      <c r="I161" s="73"/>
    </row>
    <row r="162" spans="1:9" ht="12.75">
      <c r="A162" s="30"/>
      <c r="B162" s="50"/>
      <c r="C162" s="50"/>
      <c r="D162" s="50"/>
      <c r="E162" s="120" t="s">
        <v>326</v>
      </c>
      <c r="F162" s="120" t="s">
        <v>227</v>
      </c>
      <c r="G162" s="50"/>
      <c r="H162" s="120" t="s">
        <v>326</v>
      </c>
      <c r="I162" s="120" t="s">
        <v>227</v>
      </c>
    </row>
    <row r="163" spans="1:9" ht="12.75">
      <c r="A163" s="30"/>
      <c r="B163" s="50"/>
      <c r="C163" s="50"/>
      <c r="D163" s="50"/>
      <c r="E163" s="120" t="s">
        <v>43</v>
      </c>
      <c r="F163" s="120" t="s">
        <v>43</v>
      </c>
      <c r="G163" s="50"/>
      <c r="H163" s="120" t="s">
        <v>43</v>
      </c>
      <c r="I163" s="120" t="s">
        <v>43</v>
      </c>
    </row>
    <row r="164" spans="1:9" ht="12.75">
      <c r="A164" s="30"/>
      <c r="B164" s="50"/>
      <c r="C164" s="50"/>
      <c r="D164" s="50"/>
      <c r="E164" s="50"/>
      <c r="F164" s="10"/>
      <c r="G164" s="50"/>
      <c r="H164" s="120"/>
      <c r="I164" s="50"/>
    </row>
    <row r="165" spans="1:9" ht="12.75">
      <c r="A165" s="30"/>
      <c r="B165" s="50" t="s">
        <v>152</v>
      </c>
      <c r="C165" s="50"/>
      <c r="D165" s="50"/>
      <c r="E165" s="123">
        <v>3559</v>
      </c>
      <c r="F165" s="123">
        <v>2083</v>
      </c>
      <c r="G165" s="50"/>
      <c r="H165" s="123">
        <v>12458</v>
      </c>
      <c r="I165" s="124">
        <v>10258</v>
      </c>
    </row>
    <row r="166" spans="1:9" ht="12.75">
      <c r="A166" s="30"/>
      <c r="B166" s="50" t="s">
        <v>153</v>
      </c>
      <c r="C166" s="50"/>
      <c r="D166" s="50"/>
      <c r="E166" s="123">
        <v>565</v>
      </c>
      <c r="F166" s="123">
        <v>499</v>
      </c>
      <c r="G166" s="50"/>
      <c r="H166" s="123">
        <v>1892</v>
      </c>
      <c r="I166" s="123">
        <v>1943</v>
      </c>
    </row>
    <row r="167" spans="1:9" ht="12.75">
      <c r="A167" s="30"/>
      <c r="B167" s="50" t="s">
        <v>300</v>
      </c>
      <c r="C167" s="50"/>
      <c r="D167" s="50"/>
      <c r="E167" s="123">
        <v>0</v>
      </c>
      <c r="F167" s="123">
        <v>0</v>
      </c>
      <c r="G167" s="50"/>
      <c r="H167" s="123">
        <v>59</v>
      </c>
      <c r="I167" s="123">
        <v>0</v>
      </c>
    </row>
    <row r="168" spans="1:9" ht="12.75">
      <c r="A168" s="30"/>
      <c r="B168" s="50" t="s">
        <v>316</v>
      </c>
      <c r="C168" s="50"/>
      <c r="D168" s="50"/>
      <c r="E168" s="123">
        <v>4</v>
      </c>
      <c r="F168" s="123">
        <v>0</v>
      </c>
      <c r="G168" s="50"/>
      <c r="H168" s="123">
        <v>10</v>
      </c>
      <c r="I168" s="123">
        <v>0</v>
      </c>
    </row>
    <row r="169" spans="1:9" ht="12.75">
      <c r="A169" s="30"/>
      <c r="B169" s="50" t="s">
        <v>317</v>
      </c>
      <c r="C169" s="50"/>
      <c r="D169" s="50"/>
      <c r="E169" s="123">
        <v>0</v>
      </c>
      <c r="F169" s="123">
        <v>0</v>
      </c>
      <c r="G169" s="50"/>
      <c r="H169" s="123">
        <v>40</v>
      </c>
      <c r="I169" s="123">
        <v>0</v>
      </c>
    </row>
    <row r="170" spans="1:9" ht="12.75">
      <c r="A170" s="30"/>
      <c r="B170" s="50" t="s">
        <v>224</v>
      </c>
      <c r="C170" s="50"/>
      <c r="D170" s="50"/>
      <c r="E170" s="123">
        <v>110</v>
      </c>
      <c r="F170" s="123">
        <v>0</v>
      </c>
      <c r="G170" s="50"/>
      <c r="H170" s="123">
        <v>489</v>
      </c>
      <c r="I170" s="123">
        <v>70</v>
      </c>
    </row>
    <row r="171" spans="1:9" ht="13.5" thickBot="1">
      <c r="A171" s="30"/>
      <c r="B171" s="50"/>
      <c r="C171" s="50"/>
      <c r="D171" s="50"/>
      <c r="E171" s="125">
        <f>SOCI!D22</f>
        <v>4238</v>
      </c>
      <c r="F171" s="125">
        <f>SOCI!E22</f>
        <v>2582</v>
      </c>
      <c r="G171" s="50"/>
      <c r="H171" s="125">
        <f>SOCI!G22</f>
        <v>14948</v>
      </c>
      <c r="I171" s="125">
        <f>SOCI!H22</f>
        <v>12271</v>
      </c>
    </row>
    <row r="172" spans="1:9" ht="13.5" thickTop="1">
      <c r="A172" s="29"/>
      <c r="B172" s="88"/>
      <c r="C172" s="88"/>
      <c r="D172" s="88"/>
      <c r="E172" s="88"/>
      <c r="F172" s="88"/>
      <c r="G172" s="88"/>
      <c r="H172" s="88"/>
      <c r="I172" s="88"/>
    </row>
    <row r="173" spans="1:9" ht="12.75">
      <c r="A173" s="29" t="s">
        <v>96</v>
      </c>
      <c r="B173" s="29" t="s">
        <v>55</v>
      </c>
      <c r="C173" s="71"/>
      <c r="D173" s="71"/>
      <c r="E173" s="71"/>
      <c r="F173" s="71"/>
      <c r="G173" s="71"/>
      <c r="H173" s="71"/>
      <c r="I173" s="71"/>
    </row>
    <row r="174" spans="2:9" ht="12.75">
      <c r="B174" s="29"/>
      <c r="F174" s="4" t="s">
        <v>135</v>
      </c>
      <c r="H174" s="4"/>
      <c r="I174" s="71"/>
    </row>
    <row r="175" spans="2:9" ht="12.75">
      <c r="B175" s="29"/>
      <c r="F175" s="4" t="s">
        <v>351</v>
      </c>
      <c r="H175" s="4" t="s">
        <v>185</v>
      </c>
      <c r="I175" s="71"/>
    </row>
    <row r="176" spans="2:9" ht="12.75">
      <c r="B176" s="29"/>
      <c r="F176" s="120" t="s">
        <v>326</v>
      </c>
      <c r="H176" s="7" t="s">
        <v>227</v>
      </c>
      <c r="I176" s="71"/>
    </row>
    <row r="177" spans="2:9" ht="12.75">
      <c r="B177" s="29"/>
      <c r="F177" s="7" t="s">
        <v>43</v>
      </c>
      <c r="H177" s="7" t="s">
        <v>43</v>
      </c>
      <c r="I177" s="71"/>
    </row>
    <row r="178" spans="2:9" ht="12.75">
      <c r="B178" s="29"/>
      <c r="I178" s="71"/>
    </row>
    <row r="179" spans="2:9" ht="12.75">
      <c r="B179" s="30" t="s">
        <v>55</v>
      </c>
      <c r="F179" s="106">
        <v>373</v>
      </c>
      <c r="H179" s="106">
        <v>364</v>
      </c>
      <c r="I179" s="71"/>
    </row>
    <row r="180" spans="2:9" ht="12.75">
      <c r="B180" s="30" t="s">
        <v>23</v>
      </c>
      <c r="F180" s="106">
        <v>313</v>
      </c>
      <c r="H180" s="106">
        <v>280</v>
      </c>
      <c r="I180" s="71"/>
    </row>
    <row r="181" spans="2:9" ht="12.75">
      <c r="B181" s="30" t="s">
        <v>24</v>
      </c>
      <c r="F181" s="106">
        <v>81</v>
      </c>
      <c r="H181" s="106">
        <v>1028</v>
      </c>
      <c r="I181" s="71"/>
    </row>
    <row r="182" spans="2:9" ht="12.75">
      <c r="B182" s="30" t="s">
        <v>25</v>
      </c>
      <c r="F182" s="106">
        <v>13</v>
      </c>
      <c r="H182" s="106">
        <v>12</v>
      </c>
      <c r="I182" s="71"/>
    </row>
    <row r="183" spans="6:9" ht="13.5" thickBot="1">
      <c r="F183" s="48">
        <f>SOFP!E22</f>
        <v>780</v>
      </c>
      <c r="H183" s="48">
        <f>SUM(H179:H182)</f>
        <v>1684</v>
      </c>
      <c r="I183" s="71"/>
    </row>
    <row r="184" spans="2:9" ht="13.5" thickTop="1">
      <c r="B184" s="71"/>
      <c r="C184" s="71"/>
      <c r="D184" s="71"/>
      <c r="E184" s="71"/>
      <c r="F184" s="71"/>
      <c r="G184" s="71"/>
      <c r="H184" s="71"/>
      <c r="I184" s="71"/>
    </row>
    <row r="185" spans="2:9" ht="12.75">
      <c r="B185" s="105" t="s">
        <v>26</v>
      </c>
      <c r="C185" s="105"/>
      <c r="D185" s="105"/>
      <c r="E185" s="105"/>
      <c r="F185" s="105"/>
      <c r="G185" s="105"/>
      <c r="H185" s="105"/>
      <c r="I185" s="105"/>
    </row>
    <row r="186" spans="1:9" ht="12.75">
      <c r="A186" s="29"/>
      <c r="B186" s="88"/>
      <c r="C186" s="88"/>
      <c r="D186" s="88"/>
      <c r="E186" s="88"/>
      <c r="F186" s="88"/>
      <c r="G186" s="88"/>
      <c r="H186" s="88"/>
      <c r="I186" s="88"/>
    </row>
    <row r="187" spans="1:9" ht="12.75">
      <c r="A187" s="29"/>
      <c r="B187" s="88"/>
      <c r="C187" s="88"/>
      <c r="D187" s="88"/>
      <c r="E187" s="88"/>
      <c r="F187" s="88"/>
      <c r="G187" s="88"/>
      <c r="H187" s="88"/>
      <c r="I187" s="88"/>
    </row>
    <row r="188" spans="1:9" ht="12.75">
      <c r="A188" s="29"/>
      <c r="B188" s="88"/>
      <c r="C188" s="88"/>
      <c r="D188" s="88"/>
      <c r="E188" s="88"/>
      <c r="F188" s="88"/>
      <c r="G188" s="88"/>
      <c r="H188" s="88"/>
      <c r="I188" s="88"/>
    </row>
    <row r="189" spans="1:9" ht="12.75">
      <c r="A189" s="29"/>
      <c r="B189" s="88"/>
      <c r="C189" s="88"/>
      <c r="D189" s="88"/>
      <c r="E189" s="88"/>
      <c r="F189" s="88"/>
      <c r="G189" s="88"/>
      <c r="H189" s="88"/>
      <c r="I189" s="88"/>
    </row>
    <row r="190" spans="1:9" ht="12.75">
      <c r="A190" s="29"/>
      <c r="B190" s="88"/>
      <c r="C190" s="88"/>
      <c r="D190" s="88"/>
      <c r="E190" s="88"/>
      <c r="F190" s="88"/>
      <c r="G190" s="88"/>
      <c r="H190" s="88"/>
      <c r="I190" s="88"/>
    </row>
    <row r="191" spans="1:9" ht="12.75">
      <c r="A191" s="29"/>
      <c r="B191" s="88"/>
      <c r="C191" s="88"/>
      <c r="D191" s="88"/>
      <c r="E191" s="88"/>
      <c r="F191" s="88"/>
      <c r="G191" s="88"/>
      <c r="H191" s="88"/>
      <c r="I191" s="88"/>
    </row>
    <row r="192" spans="1:9" ht="12.75">
      <c r="A192" s="30"/>
      <c r="B192" s="72"/>
      <c r="C192" s="72"/>
      <c r="D192" s="72"/>
      <c r="E192" s="72"/>
      <c r="F192" s="111"/>
      <c r="G192" s="30"/>
      <c r="H192" s="111"/>
      <c r="I192" s="72"/>
    </row>
    <row r="193" spans="1:9" ht="12.75">
      <c r="A193" s="30"/>
      <c r="B193" s="72"/>
      <c r="C193" s="72"/>
      <c r="D193" s="72"/>
      <c r="E193" s="72"/>
      <c r="F193" s="111"/>
      <c r="G193" s="30"/>
      <c r="H193" s="111"/>
      <c r="I193" s="72"/>
    </row>
    <row r="194" spans="1:9" ht="12.75">
      <c r="A194" s="30"/>
      <c r="B194" s="72"/>
      <c r="C194" s="72"/>
      <c r="D194" s="72"/>
      <c r="E194" s="72"/>
      <c r="F194" s="111"/>
      <c r="G194" s="30"/>
      <c r="H194" s="111"/>
      <c r="I194" s="72"/>
    </row>
    <row r="195" spans="1:9" ht="12.75">
      <c r="A195" s="30"/>
      <c r="B195" s="72"/>
      <c r="C195" s="72"/>
      <c r="D195" s="72"/>
      <c r="E195" s="72"/>
      <c r="F195" s="111"/>
      <c r="G195" s="30"/>
      <c r="H195" s="111"/>
      <c r="I195" s="72"/>
    </row>
    <row r="196" ht="12.75">
      <c r="E196" s="30"/>
    </row>
    <row r="197" ht="12.75">
      <c r="E197" s="30"/>
    </row>
    <row r="198" ht="12.75">
      <c r="E198" s="30"/>
    </row>
    <row r="199" ht="12.75">
      <c r="E199" s="30"/>
    </row>
    <row r="200" spans="2:5" ht="15.75">
      <c r="B200" s="2" t="s">
        <v>136</v>
      </c>
      <c r="E200" s="30"/>
    </row>
    <row r="201" ht="12.75">
      <c r="E201" s="30"/>
    </row>
    <row r="202" spans="1:5" ht="12.75">
      <c r="A202" s="1" t="s">
        <v>74</v>
      </c>
      <c r="E202" s="30"/>
    </row>
    <row r="203" spans="1:5" ht="12.75">
      <c r="A203" s="1" t="str">
        <f>A8</f>
        <v>For The Quarter and Year-To-Date Ended 31 December 2010</v>
      </c>
      <c r="E203" s="30"/>
    </row>
    <row r="204" ht="12.75">
      <c r="E204" s="30"/>
    </row>
    <row r="205" ht="12.75">
      <c r="E205" s="30"/>
    </row>
    <row r="206" spans="1:5" ht="12.75">
      <c r="A206" s="29" t="s">
        <v>75</v>
      </c>
      <c r="B206" s="29" t="s">
        <v>95</v>
      </c>
      <c r="C206" s="29"/>
      <c r="E206" s="30"/>
    </row>
    <row r="207" spans="2:9" ht="12.75">
      <c r="B207" s="71"/>
      <c r="C207" s="71"/>
      <c r="D207" s="71"/>
      <c r="E207" s="71"/>
      <c r="F207" s="71"/>
      <c r="G207" s="71"/>
      <c r="H207" s="71"/>
      <c r="I207" s="71"/>
    </row>
    <row r="208" spans="1:9" ht="12.75">
      <c r="A208" s="29" t="s">
        <v>98</v>
      </c>
      <c r="B208" s="29" t="s">
        <v>148</v>
      </c>
      <c r="C208" s="71"/>
      <c r="D208" s="71"/>
      <c r="E208" s="71"/>
      <c r="F208" s="71"/>
      <c r="G208" s="71"/>
      <c r="H208" s="71"/>
      <c r="I208" s="71"/>
    </row>
    <row r="209" spans="2:9" ht="12.75">
      <c r="B209" s="71"/>
      <c r="C209" s="71"/>
      <c r="D209" s="71"/>
      <c r="E209" s="71"/>
      <c r="F209" s="4" t="s">
        <v>135</v>
      </c>
      <c r="H209" s="4"/>
      <c r="I209" s="71"/>
    </row>
    <row r="210" spans="2:9" ht="12.75">
      <c r="B210" s="71"/>
      <c r="C210" s="71"/>
      <c r="D210" s="71"/>
      <c r="E210" s="71"/>
      <c r="F210" s="4" t="s">
        <v>351</v>
      </c>
      <c r="H210" s="4" t="s">
        <v>185</v>
      </c>
      <c r="I210" s="71"/>
    </row>
    <row r="211" spans="2:9" ht="12.75">
      <c r="B211" s="71"/>
      <c r="C211" s="71"/>
      <c r="D211" s="71"/>
      <c r="E211" s="71"/>
      <c r="F211" s="120" t="s">
        <v>326</v>
      </c>
      <c r="H211" s="7" t="s">
        <v>227</v>
      </c>
      <c r="I211" s="71"/>
    </row>
    <row r="212" spans="2:9" ht="12.75">
      <c r="B212" s="71"/>
      <c r="C212" s="71"/>
      <c r="D212" s="71"/>
      <c r="E212" s="71"/>
      <c r="F212" s="7" t="s">
        <v>43</v>
      </c>
      <c r="H212" s="7" t="s">
        <v>43</v>
      </c>
      <c r="I212" s="71"/>
    </row>
    <row r="213" spans="2:9" ht="12.75">
      <c r="B213" s="71"/>
      <c r="C213" s="71"/>
      <c r="D213" s="71"/>
      <c r="E213" s="71"/>
      <c r="I213" s="71"/>
    </row>
    <row r="214" spans="2:9" ht="12.75">
      <c r="B214" s="147" t="s">
        <v>148</v>
      </c>
      <c r="C214" s="147"/>
      <c r="D214" s="147"/>
      <c r="E214" s="147"/>
      <c r="F214" s="8">
        <v>80</v>
      </c>
      <c r="G214" s="8"/>
      <c r="H214" s="8">
        <v>28</v>
      </c>
      <c r="I214" s="71"/>
    </row>
    <row r="215" spans="2:9" ht="12.75">
      <c r="B215" s="147" t="s">
        <v>27</v>
      </c>
      <c r="C215" s="147"/>
      <c r="D215" s="147"/>
      <c r="E215" s="147"/>
      <c r="F215" s="8">
        <v>431</v>
      </c>
      <c r="G215" s="8"/>
      <c r="H215" s="8">
        <v>1286</v>
      </c>
      <c r="I215" s="71"/>
    </row>
    <row r="216" spans="2:9" ht="13.5" thickBot="1">
      <c r="B216" s="71"/>
      <c r="C216" s="71"/>
      <c r="D216" s="71"/>
      <c r="E216" s="71"/>
      <c r="F216" s="48">
        <f>SOFP!E42</f>
        <v>511</v>
      </c>
      <c r="G216" s="8"/>
      <c r="H216" s="48">
        <f>SUM(H214:H215)</f>
        <v>1314</v>
      </c>
      <c r="I216" s="71"/>
    </row>
    <row r="217" spans="2:9" ht="13.5" thickTop="1">
      <c r="B217" s="71"/>
      <c r="C217" s="71"/>
      <c r="D217" s="71"/>
      <c r="E217" s="71"/>
      <c r="F217" s="16"/>
      <c r="G217" s="8"/>
      <c r="H217" s="16"/>
      <c r="I217" s="71"/>
    </row>
    <row r="218" spans="1:9" ht="12.75">
      <c r="A218" s="29" t="s">
        <v>100</v>
      </c>
      <c r="B218" s="29" t="s">
        <v>97</v>
      </c>
      <c r="C218" s="29"/>
      <c r="D218" s="29"/>
      <c r="E218" s="30"/>
      <c r="F218" s="30"/>
      <c r="G218" s="30"/>
      <c r="H218" s="30"/>
      <c r="I218" s="30"/>
    </row>
    <row r="219" spans="1:9" ht="13.5" customHeight="1">
      <c r="A219" s="30"/>
      <c r="B219" s="134" t="s">
        <v>154</v>
      </c>
      <c r="C219" s="134"/>
      <c r="D219" s="134"/>
      <c r="E219" s="134"/>
      <c r="F219" s="134"/>
      <c r="G219" s="134"/>
      <c r="H219" s="134"/>
      <c r="I219" s="134"/>
    </row>
    <row r="220" spans="1:9" ht="12.75">
      <c r="A220" s="30"/>
      <c r="B220" s="134"/>
      <c r="C220" s="134"/>
      <c r="D220" s="134"/>
      <c r="E220" s="134"/>
      <c r="F220" s="134"/>
      <c r="G220" s="134"/>
      <c r="H220" s="134"/>
      <c r="I220" s="134"/>
    </row>
    <row r="221" spans="1:9" ht="12.75">
      <c r="A221" s="30"/>
      <c r="B221" s="38"/>
      <c r="C221" s="38"/>
      <c r="D221" s="38"/>
      <c r="E221" s="38"/>
      <c r="F221" s="38"/>
      <c r="G221" s="38"/>
      <c r="H221" s="38"/>
      <c r="I221" s="38"/>
    </row>
    <row r="222" spans="1:9" ht="12.75">
      <c r="A222" s="29" t="s">
        <v>102</v>
      </c>
      <c r="B222" s="29" t="s">
        <v>99</v>
      </c>
      <c r="C222" s="29"/>
      <c r="D222" s="29"/>
      <c r="E222" s="30"/>
      <c r="F222" s="30"/>
      <c r="G222" s="30"/>
      <c r="H222" s="30"/>
      <c r="I222" s="30"/>
    </row>
    <row r="223" spans="1:9" ht="12.75">
      <c r="A223" s="29"/>
      <c r="B223" s="68" t="s">
        <v>228</v>
      </c>
      <c r="C223" s="68"/>
      <c r="D223" s="68"/>
      <c r="E223" s="68"/>
      <c r="F223" s="68"/>
      <c r="G223" s="68"/>
      <c r="H223" s="68"/>
      <c r="I223" s="68"/>
    </row>
    <row r="224" spans="1:9" ht="12.75">
      <c r="A224" s="29"/>
      <c r="B224" s="68"/>
      <c r="C224" s="68"/>
      <c r="D224" s="68"/>
      <c r="E224" s="68"/>
      <c r="F224" s="68"/>
      <c r="G224" s="68"/>
      <c r="H224" s="68"/>
      <c r="I224" s="68"/>
    </row>
    <row r="225" spans="1:2" ht="12.75">
      <c r="A225" s="29" t="s">
        <v>104</v>
      </c>
      <c r="B225" s="29" t="s">
        <v>101</v>
      </c>
    </row>
    <row r="226" spans="2:10" ht="12.75">
      <c r="B226" s="135" t="s">
        <v>352</v>
      </c>
      <c r="C226" s="140"/>
      <c r="D226" s="140"/>
      <c r="E226" s="140"/>
      <c r="F226" s="140"/>
      <c r="G226" s="140"/>
      <c r="H226" s="140"/>
      <c r="I226" s="140"/>
      <c r="J226" s="15"/>
    </row>
    <row r="227" spans="2:10" ht="12.75">
      <c r="B227" s="92"/>
      <c r="C227" s="15"/>
      <c r="D227" s="15"/>
      <c r="E227" s="15"/>
      <c r="F227" s="15"/>
      <c r="G227" s="15"/>
      <c r="H227" s="15"/>
      <c r="I227" s="15"/>
      <c r="J227" s="15"/>
    </row>
    <row r="228" spans="1:2" ht="12.75">
      <c r="A228" s="29" t="s">
        <v>106</v>
      </c>
      <c r="B228" s="29" t="s">
        <v>103</v>
      </c>
    </row>
    <row r="229" spans="2:9" ht="13.5" customHeight="1">
      <c r="B229" s="140" t="s">
        <v>371</v>
      </c>
      <c r="C229" s="140"/>
      <c r="D229" s="140"/>
      <c r="E229" s="140"/>
      <c r="F229" s="140"/>
      <c r="G229" s="140"/>
      <c r="H229" s="140"/>
      <c r="I229" s="140"/>
    </row>
    <row r="230" spans="2:9" ht="12.75">
      <c r="B230" s="140"/>
      <c r="C230" s="140"/>
      <c r="D230" s="140"/>
      <c r="E230" s="140"/>
      <c r="F230" s="140"/>
      <c r="G230" s="140"/>
      <c r="H230" s="140"/>
      <c r="I230" s="140"/>
    </row>
    <row r="231" spans="2:9" ht="12.75">
      <c r="B231" s="140"/>
      <c r="C231" s="140"/>
      <c r="D231" s="140"/>
      <c r="E231" s="140"/>
      <c r="F231" s="140"/>
      <c r="G231" s="140"/>
      <c r="H231" s="140"/>
      <c r="I231" s="140"/>
    </row>
    <row r="232" spans="2:9" ht="12.75">
      <c r="B232" s="71"/>
      <c r="C232" s="71"/>
      <c r="D232" s="71"/>
      <c r="E232" s="71"/>
      <c r="F232" s="71"/>
      <c r="G232" s="71"/>
      <c r="H232" s="71"/>
      <c r="I232" s="71"/>
    </row>
    <row r="233" spans="1:2" ht="12.75">
      <c r="A233" s="29" t="s">
        <v>73</v>
      </c>
      <c r="B233" s="29" t="s">
        <v>105</v>
      </c>
    </row>
    <row r="234" spans="2:9" ht="13.5" customHeight="1">
      <c r="B234" s="135" t="s">
        <v>353</v>
      </c>
      <c r="C234" s="135"/>
      <c r="D234" s="135"/>
      <c r="E234" s="135"/>
      <c r="F234" s="135"/>
      <c r="G234" s="135"/>
      <c r="H234" s="135"/>
      <c r="I234" s="135"/>
    </row>
    <row r="235" spans="2:9" ht="13.5" customHeight="1">
      <c r="B235" s="47"/>
      <c r="C235" s="47"/>
      <c r="D235" s="47"/>
      <c r="E235" s="47"/>
      <c r="F235" s="47"/>
      <c r="G235" s="47"/>
      <c r="H235" s="47"/>
      <c r="I235" s="47"/>
    </row>
    <row r="236" spans="1:2" ht="12.75">
      <c r="A236" s="29" t="s">
        <v>22</v>
      </c>
      <c r="B236" s="29" t="s">
        <v>107</v>
      </c>
    </row>
    <row r="237" spans="2:9" ht="13.5" customHeight="1">
      <c r="B237" s="141" t="s">
        <v>299</v>
      </c>
      <c r="C237" s="141"/>
      <c r="D237" s="141"/>
      <c r="E237" s="141"/>
      <c r="F237" s="141"/>
      <c r="G237" s="141"/>
      <c r="H237" s="141"/>
      <c r="I237" s="141"/>
    </row>
    <row r="238" spans="2:9" ht="13.5" customHeight="1">
      <c r="B238" s="47"/>
      <c r="C238" s="47"/>
      <c r="D238" s="47"/>
      <c r="E238" s="47"/>
      <c r="F238" s="47"/>
      <c r="G238" s="47"/>
      <c r="H238" s="47"/>
      <c r="I238" s="47"/>
    </row>
    <row r="239" spans="2:9" ht="12.75">
      <c r="B239" s="47"/>
      <c r="C239" s="47"/>
      <c r="D239" s="47"/>
      <c r="E239" s="47"/>
      <c r="F239" s="47"/>
      <c r="G239" s="47"/>
      <c r="H239" s="47"/>
      <c r="I239" s="47"/>
    </row>
    <row r="240" spans="6:9" ht="12.75">
      <c r="F240" s="16"/>
      <c r="H240" s="16"/>
      <c r="I240" s="16"/>
    </row>
    <row r="241" spans="6:9" ht="12.75">
      <c r="F241" s="16"/>
      <c r="H241" s="16"/>
      <c r="I241" s="16"/>
    </row>
    <row r="242" spans="6:9" ht="12.75">
      <c r="F242" s="16"/>
      <c r="H242" s="16"/>
      <c r="I242" s="16"/>
    </row>
    <row r="243" spans="6:9" ht="12.75">
      <c r="F243" s="16"/>
      <c r="H243" s="16"/>
      <c r="I243" s="16"/>
    </row>
    <row r="244" spans="6:9" ht="12.75">
      <c r="F244" s="16"/>
      <c r="H244" s="16"/>
      <c r="I244" s="16"/>
    </row>
    <row r="245" spans="2:9" ht="15.75">
      <c r="B245" s="86" t="s">
        <v>136</v>
      </c>
      <c r="F245" s="16"/>
      <c r="H245" s="16"/>
      <c r="I245" s="16"/>
    </row>
    <row r="246" spans="2:9" ht="15.75">
      <c r="B246" s="86"/>
      <c r="F246" s="16"/>
      <c r="H246" s="16"/>
      <c r="I246" s="16"/>
    </row>
    <row r="247" spans="1:9" ht="12.75">
      <c r="A247" s="1" t="s">
        <v>74</v>
      </c>
      <c r="F247" s="16"/>
      <c r="H247" s="16"/>
      <c r="I247" s="16"/>
    </row>
    <row r="248" spans="1:9" ht="12.75">
      <c r="A248" s="1" t="str">
        <f>A8</f>
        <v>For The Quarter and Year-To-Date Ended 31 December 2010</v>
      </c>
      <c r="F248" s="16"/>
      <c r="H248" s="16"/>
      <c r="I248" s="16"/>
    </row>
    <row r="249" spans="1:9" ht="12.75">
      <c r="A249" s="1"/>
      <c r="F249" s="16"/>
      <c r="H249" s="16"/>
      <c r="I249" s="16"/>
    </row>
    <row r="250" spans="1:9" ht="12.75">
      <c r="A250" s="1"/>
      <c r="F250" s="16"/>
      <c r="H250" s="16"/>
      <c r="I250" s="16"/>
    </row>
    <row r="251" spans="1:5" ht="12.75">
      <c r="A251" s="29" t="s">
        <v>75</v>
      </c>
      <c r="B251" s="29" t="s">
        <v>95</v>
      </c>
      <c r="C251" s="29"/>
      <c r="E251" s="30"/>
    </row>
    <row r="252" spans="2:9" ht="12.75">
      <c r="B252" s="71"/>
      <c r="C252" s="71"/>
      <c r="D252" s="71"/>
      <c r="E252" s="71"/>
      <c r="F252" s="71"/>
      <c r="G252" s="71"/>
      <c r="H252" s="71"/>
      <c r="I252" s="71"/>
    </row>
    <row r="253" spans="1:2" ht="12.75">
      <c r="A253" s="29" t="s">
        <v>28</v>
      </c>
      <c r="B253" s="29" t="s">
        <v>108</v>
      </c>
    </row>
    <row r="254" spans="1:8" ht="12.75">
      <c r="A254" s="29"/>
      <c r="B254" s="29"/>
      <c r="F254" s="4" t="s">
        <v>135</v>
      </c>
      <c r="H254" s="4"/>
    </row>
    <row r="255" spans="1:8" ht="12.75">
      <c r="A255" s="29"/>
      <c r="B255" s="29"/>
      <c r="F255" s="4" t="s">
        <v>351</v>
      </c>
      <c r="H255" s="4" t="s">
        <v>185</v>
      </c>
    </row>
    <row r="256" spans="1:8" ht="12.75">
      <c r="A256" s="29"/>
      <c r="B256" s="29"/>
      <c r="F256" s="120" t="s">
        <v>326</v>
      </c>
      <c r="H256" s="7" t="s">
        <v>227</v>
      </c>
    </row>
    <row r="257" spans="1:8" ht="12.75">
      <c r="A257" s="29"/>
      <c r="B257" s="29"/>
      <c r="F257" s="7" t="s">
        <v>43</v>
      </c>
      <c r="H257" s="7" t="s">
        <v>43</v>
      </c>
    </row>
    <row r="258" spans="1:9" ht="12.75">
      <c r="A258" s="29"/>
      <c r="B258" s="29"/>
      <c r="I258" s="7"/>
    </row>
    <row r="259" spans="2:9" ht="13.5" thickBot="1">
      <c r="B259" s="3" t="s">
        <v>56</v>
      </c>
      <c r="F259" s="82">
        <f>SOFP!E25</f>
        <v>2716</v>
      </c>
      <c r="H259" s="83">
        <f>SOFP!G25</f>
        <v>5357</v>
      </c>
      <c r="I259" s="16"/>
    </row>
    <row r="260" spans="6:9" ht="13.5" thickTop="1">
      <c r="F260" s="44"/>
      <c r="H260" s="16"/>
      <c r="I260" s="16"/>
    </row>
    <row r="261" spans="6:9" ht="12.75">
      <c r="F261" s="16"/>
      <c r="H261" s="16"/>
      <c r="I261" s="16"/>
    </row>
    <row r="262" spans="1:9" ht="13.5" customHeight="1">
      <c r="A262" s="29" t="s">
        <v>109</v>
      </c>
      <c r="B262" s="148" t="s">
        <v>161</v>
      </c>
      <c r="C262" s="148"/>
      <c r="D262" s="148"/>
      <c r="E262" s="148"/>
      <c r="F262" s="148"/>
      <c r="G262" s="148"/>
      <c r="H262" s="148"/>
      <c r="I262" s="148"/>
    </row>
    <row r="263" spans="1:9" ht="12.75">
      <c r="A263" s="29"/>
      <c r="B263" s="148"/>
      <c r="C263" s="148"/>
      <c r="D263" s="148"/>
      <c r="E263" s="148"/>
      <c r="F263" s="148"/>
      <c r="G263" s="148"/>
      <c r="H263" s="148"/>
      <c r="I263" s="148"/>
    </row>
    <row r="264" spans="1:9" ht="12.75">
      <c r="A264" s="85" t="s">
        <v>110</v>
      </c>
      <c r="B264" s="85" t="s">
        <v>191</v>
      </c>
      <c r="C264" s="10"/>
      <c r="D264" s="10"/>
      <c r="E264" s="10"/>
      <c r="F264" s="10"/>
      <c r="G264" s="10"/>
      <c r="H264" s="10"/>
      <c r="I264" s="10"/>
    </row>
    <row r="265" spans="1:9" ht="15">
      <c r="A265" s="85"/>
      <c r="B265" s="85" t="s">
        <v>354</v>
      </c>
      <c r="C265" s="10"/>
      <c r="D265" s="10"/>
      <c r="E265" s="10"/>
      <c r="F265" s="10"/>
      <c r="G265" s="10"/>
      <c r="H265" s="10"/>
      <c r="I265" s="10"/>
    </row>
    <row r="266" spans="1:9" ht="58.5" customHeight="1">
      <c r="A266" s="10"/>
      <c r="B266" s="135" t="s">
        <v>355</v>
      </c>
      <c r="C266" s="135"/>
      <c r="D266" s="135"/>
      <c r="E266" s="135"/>
      <c r="F266" s="135"/>
      <c r="G266" s="135"/>
      <c r="H266" s="135"/>
      <c r="I266" s="135"/>
    </row>
    <row r="267" spans="1:9" ht="27.75" customHeight="1">
      <c r="A267" s="10"/>
      <c r="B267" s="91" t="s">
        <v>170</v>
      </c>
      <c r="C267" s="135" t="s">
        <v>322</v>
      </c>
      <c r="D267" s="135"/>
      <c r="E267" s="135"/>
      <c r="F267" s="135"/>
      <c r="G267" s="135"/>
      <c r="H267" s="135"/>
      <c r="I267" s="135"/>
    </row>
    <row r="268" spans="1:9" ht="27" customHeight="1">
      <c r="A268" s="10"/>
      <c r="B268" s="91" t="s">
        <v>171</v>
      </c>
      <c r="C268" s="135" t="s">
        <v>356</v>
      </c>
      <c r="D268" s="135"/>
      <c r="E268" s="135"/>
      <c r="F268" s="135"/>
      <c r="G268" s="135"/>
      <c r="H268" s="135"/>
      <c r="I268" s="135"/>
    </row>
    <row r="269" s="149" customFormat="1" ht="12.75" customHeight="1"/>
    <row r="270" spans="1:9" ht="27" customHeight="1">
      <c r="A270" s="10"/>
      <c r="B270" s="135" t="s">
        <v>30</v>
      </c>
      <c r="C270" s="135"/>
      <c r="D270" s="135"/>
      <c r="E270" s="135"/>
      <c r="F270" s="135"/>
      <c r="G270" s="135"/>
      <c r="H270" s="135"/>
      <c r="I270" s="135"/>
    </row>
    <row r="271" s="10" customFormat="1" ht="12.75"/>
    <row r="272" spans="1:2" s="10" customFormat="1" ht="12.75">
      <c r="A272" s="69" t="s">
        <v>111</v>
      </c>
      <c r="B272" s="69" t="s">
        <v>187</v>
      </c>
    </row>
    <row r="273" spans="1:9" ht="42" customHeight="1">
      <c r="A273" s="10"/>
      <c r="B273" s="135" t="s">
        <v>357</v>
      </c>
      <c r="C273" s="135"/>
      <c r="D273" s="135"/>
      <c r="E273" s="135"/>
      <c r="F273" s="135"/>
      <c r="G273" s="135"/>
      <c r="H273" s="135"/>
      <c r="I273" s="135"/>
    </row>
    <row r="274" spans="1:9" ht="28.5" customHeight="1">
      <c r="A274" s="10"/>
      <c r="B274" s="47" t="s">
        <v>170</v>
      </c>
      <c r="C274" s="135" t="s">
        <v>358</v>
      </c>
      <c r="D274" s="135"/>
      <c r="E274" s="135"/>
      <c r="F274" s="135"/>
      <c r="G274" s="135"/>
      <c r="H274" s="135"/>
      <c r="I274" s="135"/>
    </row>
    <row r="275" spans="1:9" ht="42" customHeight="1">
      <c r="A275" s="10"/>
      <c r="B275" s="47" t="s">
        <v>171</v>
      </c>
      <c r="C275" s="135" t="s">
        <v>359</v>
      </c>
      <c r="D275" s="135"/>
      <c r="E275" s="135"/>
      <c r="F275" s="135"/>
      <c r="G275" s="135"/>
      <c r="H275" s="135"/>
      <c r="I275" s="135"/>
    </row>
    <row r="276" spans="1:9" ht="12.75">
      <c r="A276" s="10"/>
      <c r="B276" s="90"/>
      <c r="C276" s="90"/>
      <c r="D276" s="90"/>
      <c r="E276" s="90"/>
      <c r="F276" s="90"/>
      <c r="G276" s="90"/>
      <c r="H276" s="90"/>
      <c r="I276" s="90"/>
    </row>
    <row r="277" spans="1:9" ht="12.75">
      <c r="A277" s="69" t="s">
        <v>112</v>
      </c>
      <c r="B277" s="69" t="s">
        <v>113</v>
      </c>
      <c r="C277" s="10"/>
      <c r="D277" s="10"/>
      <c r="E277" s="10"/>
      <c r="F277" s="10"/>
      <c r="G277" s="10"/>
      <c r="H277" s="10"/>
      <c r="I277" s="10"/>
    </row>
    <row r="278" spans="1:9" ht="12.75" customHeight="1">
      <c r="A278" s="10"/>
      <c r="B278" s="140" t="s">
        <v>360</v>
      </c>
      <c r="C278" s="140"/>
      <c r="D278" s="140"/>
      <c r="E278" s="140"/>
      <c r="F278" s="140"/>
      <c r="G278" s="140"/>
      <c r="H278" s="140"/>
      <c r="I278" s="140"/>
    </row>
    <row r="279" spans="1:9" ht="17.25" customHeight="1">
      <c r="A279" s="10"/>
      <c r="B279" s="140"/>
      <c r="C279" s="140"/>
      <c r="D279" s="140"/>
      <c r="E279" s="140"/>
      <c r="F279" s="140"/>
      <c r="G279" s="140"/>
      <c r="H279" s="140"/>
      <c r="I279" s="140"/>
    </row>
    <row r="280" spans="1:9" ht="12.75">
      <c r="A280" s="10"/>
      <c r="B280" s="71"/>
      <c r="C280" s="71"/>
      <c r="D280" s="71"/>
      <c r="E280" s="71"/>
      <c r="F280" s="71"/>
      <c r="G280" s="71"/>
      <c r="H280" s="71"/>
      <c r="I280" s="71"/>
    </row>
    <row r="281" spans="1:9" ht="12.75">
      <c r="A281" s="69" t="s">
        <v>114</v>
      </c>
      <c r="B281" s="69" t="s">
        <v>115</v>
      </c>
      <c r="C281" s="10"/>
      <c r="D281" s="10"/>
      <c r="E281" s="10"/>
      <c r="F281" s="10"/>
      <c r="G281" s="10"/>
      <c r="H281" s="10"/>
      <c r="I281" s="10"/>
    </row>
    <row r="282" spans="1:9" ht="12.75">
      <c r="A282" s="10"/>
      <c r="B282" s="10" t="s">
        <v>116</v>
      </c>
      <c r="C282" s="10"/>
      <c r="D282" s="10"/>
      <c r="E282" s="10"/>
      <c r="F282" s="10"/>
      <c r="G282" s="10"/>
      <c r="H282" s="10"/>
      <c r="I282" s="10"/>
    </row>
    <row r="283" spans="1:9" ht="12.75">
      <c r="A283" s="10"/>
      <c r="B283" s="10"/>
      <c r="C283" s="10"/>
      <c r="D283" s="10"/>
      <c r="E283" s="10"/>
      <c r="F283" s="10"/>
      <c r="G283" s="10"/>
      <c r="H283" s="10"/>
      <c r="I283" s="10"/>
    </row>
    <row r="284" spans="1:9" ht="13.5" customHeight="1">
      <c r="A284" s="1"/>
      <c r="B284" s="15"/>
      <c r="C284" s="15"/>
      <c r="D284" s="15"/>
      <c r="E284" s="15"/>
      <c r="F284" s="15"/>
      <c r="G284" s="15"/>
      <c r="H284" s="15"/>
      <c r="I284" s="15"/>
    </row>
    <row r="285" spans="1:9" ht="13.5" customHeight="1">
      <c r="A285" s="1"/>
      <c r="B285" s="15"/>
      <c r="C285" s="15"/>
      <c r="D285" s="15"/>
      <c r="E285" s="15"/>
      <c r="F285" s="15"/>
      <c r="G285" s="15"/>
      <c r="H285" s="15"/>
      <c r="I285" s="15"/>
    </row>
    <row r="286" spans="1:9" ht="13.5" customHeight="1">
      <c r="A286" s="1"/>
      <c r="B286" s="15"/>
      <c r="C286" s="15"/>
      <c r="D286" s="15"/>
      <c r="E286" s="15"/>
      <c r="F286" s="15"/>
      <c r="G286" s="15"/>
      <c r="H286" s="15"/>
      <c r="I286" s="15"/>
    </row>
    <row r="287" spans="1:9" ht="13.5" customHeight="1">
      <c r="A287" s="1"/>
      <c r="B287" s="15"/>
      <c r="C287" s="15"/>
      <c r="D287" s="15"/>
      <c r="E287" s="15"/>
      <c r="F287" s="15"/>
      <c r="G287" s="15"/>
      <c r="H287" s="15"/>
      <c r="I287" s="15"/>
    </row>
    <row r="288" spans="1:9" ht="13.5" customHeight="1">
      <c r="A288" s="1"/>
      <c r="B288" s="15"/>
      <c r="C288" s="15"/>
      <c r="D288" s="15"/>
      <c r="E288" s="15"/>
      <c r="F288" s="15"/>
      <c r="G288" s="15"/>
      <c r="H288" s="15"/>
      <c r="I288" s="15"/>
    </row>
    <row r="289" spans="1:9" ht="13.5" customHeight="1">
      <c r="A289" s="1"/>
      <c r="B289" s="86" t="s">
        <v>136</v>
      </c>
      <c r="C289" s="15"/>
      <c r="D289" s="15"/>
      <c r="E289" s="15"/>
      <c r="F289" s="15"/>
      <c r="G289" s="15"/>
      <c r="H289" s="15"/>
      <c r="I289" s="15"/>
    </row>
    <row r="290" spans="1:9" ht="13.5" customHeight="1">
      <c r="A290" s="1"/>
      <c r="B290" s="86"/>
      <c r="C290" s="15"/>
      <c r="D290" s="15"/>
      <c r="E290" s="15"/>
      <c r="F290" s="15"/>
      <c r="G290" s="15"/>
      <c r="H290" s="15"/>
      <c r="I290" s="15"/>
    </row>
    <row r="291" spans="1:9" ht="13.5" customHeight="1">
      <c r="A291" s="1" t="s">
        <v>74</v>
      </c>
      <c r="B291" s="86"/>
      <c r="C291" s="15"/>
      <c r="D291" s="15"/>
      <c r="E291" s="15"/>
      <c r="F291" s="15"/>
      <c r="G291" s="15"/>
      <c r="H291" s="15"/>
      <c r="I291" s="15"/>
    </row>
    <row r="292" spans="1:9" ht="13.5" customHeight="1">
      <c r="A292" s="1" t="str">
        <f>A8</f>
        <v>For The Quarter and Year-To-Date Ended 31 December 2010</v>
      </c>
      <c r="B292" s="86"/>
      <c r="C292" s="15"/>
      <c r="D292" s="15"/>
      <c r="E292" s="15"/>
      <c r="F292" s="15"/>
      <c r="G292" s="15"/>
      <c r="H292" s="15"/>
      <c r="I292" s="15"/>
    </row>
    <row r="293" spans="1:9" ht="13.5" customHeight="1">
      <c r="A293" s="1"/>
      <c r="B293" s="86"/>
      <c r="C293" s="15"/>
      <c r="D293" s="15"/>
      <c r="E293" s="15"/>
      <c r="F293" s="15"/>
      <c r="G293" s="15"/>
      <c r="H293" s="15"/>
      <c r="I293" s="15"/>
    </row>
    <row r="294" spans="1:9" ht="13.5" customHeight="1">
      <c r="A294" s="1"/>
      <c r="B294" s="15"/>
      <c r="C294" s="15"/>
      <c r="D294" s="15"/>
      <c r="E294" s="15"/>
      <c r="F294" s="15"/>
      <c r="G294" s="15"/>
      <c r="H294" s="15"/>
      <c r="I294" s="15"/>
    </row>
    <row r="295" spans="1:9" ht="13.5" customHeight="1">
      <c r="A295" s="85" t="s">
        <v>109</v>
      </c>
      <c r="B295" s="146" t="s">
        <v>162</v>
      </c>
      <c r="C295" s="146"/>
      <c r="D295" s="146"/>
      <c r="E295" s="146"/>
      <c r="F295" s="146"/>
      <c r="G295" s="146"/>
      <c r="H295" s="146"/>
      <c r="I295" s="146"/>
    </row>
    <row r="296" spans="1:9" ht="13.5" customHeight="1">
      <c r="A296" s="85"/>
      <c r="B296" s="146"/>
      <c r="C296" s="146"/>
      <c r="D296" s="146"/>
      <c r="E296" s="146"/>
      <c r="F296" s="146"/>
      <c r="G296" s="146"/>
      <c r="H296" s="146"/>
      <c r="I296" s="146"/>
    </row>
    <row r="297" spans="1:2" ht="12.75">
      <c r="A297" s="1" t="s">
        <v>51</v>
      </c>
      <c r="B297" s="1" t="s">
        <v>50</v>
      </c>
    </row>
    <row r="298" spans="1:9" ht="12.75">
      <c r="A298" s="1"/>
      <c r="B298" s="1"/>
      <c r="F298" s="26" t="s">
        <v>135</v>
      </c>
      <c r="G298" s="1"/>
      <c r="H298" s="26" t="s">
        <v>135</v>
      </c>
      <c r="I298" s="1"/>
    </row>
    <row r="299" spans="1:9" ht="12.75">
      <c r="A299" s="1"/>
      <c r="B299" s="1"/>
      <c r="F299" s="126" t="s">
        <v>38</v>
      </c>
      <c r="G299" s="69"/>
      <c r="H299" s="126" t="s">
        <v>41</v>
      </c>
      <c r="I299" s="1"/>
    </row>
    <row r="300" spans="1:9" ht="12.75">
      <c r="A300" s="1"/>
      <c r="B300" s="1"/>
      <c r="F300" s="120" t="s">
        <v>326</v>
      </c>
      <c r="G300" s="69"/>
      <c r="H300" s="120" t="s">
        <v>326</v>
      </c>
      <c r="I300" s="1"/>
    </row>
    <row r="301" spans="1:9" ht="12.75">
      <c r="A301" s="1"/>
      <c r="B301" s="1"/>
      <c r="F301" s="26" t="s">
        <v>43</v>
      </c>
      <c r="G301" s="1"/>
      <c r="H301" s="26" t="s">
        <v>43</v>
      </c>
      <c r="I301" s="1"/>
    </row>
    <row r="302" spans="1:2" ht="12.75">
      <c r="A302" s="1"/>
      <c r="B302" s="3" t="s">
        <v>229</v>
      </c>
    </row>
    <row r="303" spans="1:8" ht="13.5" thickBot="1">
      <c r="A303" s="1"/>
      <c r="C303" s="3" t="s">
        <v>230</v>
      </c>
      <c r="F303" s="94">
        <f>SOFP!E38</f>
        <v>33</v>
      </c>
      <c r="H303" s="94">
        <f>SOFP!G38</f>
        <v>33</v>
      </c>
    </row>
    <row r="304" ht="13.5" thickTop="1">
      <c r="A304" s="1"/>
    </row>
    <row r="305" spans="2:9" ht="12.75" customHeight="1">
      <c r="B305" s="141" t="s">
        <v>217</v>
      </c>
      <c r="C305" s="141"/>
      <c r="D305" s="141"/>
      <c r="E305" s="141"/>
      <c r="F305" s="141"/>
      <c r="G305" s="141"/>
      <c r="H305" s="141"/>
      <c r="I305" s="141"/>
    </row>
    <row r="306" spans="2:9" ht="12.75">
      <c r="B306" s="141"/>
      <c r="C306" s="141"/>
      <c r="D306" s="141"/>
      <c r="E306" s="141"/>
      <c r="F306" s="141"/>
      <c r="G306" s="141"/>
      <c r="H306" s="141"/>
      <c r="I306" s="141"/>
    </row>
    <row r="307" spans="1:9" ht="12.75">
      <c r="A307" s="29"/>
      <c r="B307" s="81"/>
      <c r="C307" s="81"/>
      <c r="D307" s="81"/>
      <c r="E307" s="81"/>
      <c r="F307" s="81"/>
      <c r="G307" s="81"/>
      <c r="H307" s="81"/>
      <c r="I307" s="81"/>
    </row>
    <row r="308" spans="1:2" ht="12.75">
      <c r="A308" s="1" t="s">
        <v>117</v>
      </c>
      <c r="B308" s="1" t="s">
        <v>118</v>
      </c>
    </row>
    <row r="309" spans="1:9" ht="13.5" customHeight="1">
      <c r="A309" s="1"/>
      <c r="B309" s="141" t="s">
        <v>203</v>
      </c>
      <c r="C309" s="141"/>
      <c r="D309" s="141"/>
      <c r="E309" s="141"/>
      <c r="F309" s="141"/>
      <c r="G309" s="141"/>
      <c r="H309" s="141"/>
      <c r="I309" s="141"/>
    </row>
    <row r="310" spans="1:9" ht="13.5" customHeight="1">
      <c r="A310" s="1"/>
      <c r="B310" s="15"/>
      <c r="C310" s="15"/>
      <c r="D310" s="15"/>
      <c r="E310" s="15"/>
      <c r="F310" s="15"/>
      <c r="G310" s="15"/>
      <c r="H310" s="15"/>
      <c r="I310" s="15"/>
    </row>
    <row r="311" spans="1:2" ht="12.75">
      <c r="A311" s="1" t="s">
        <v>119</v>
      </c>
      <c r="B311" s="1" t="s">
        <v>120</v>
      </c>
    </row>
    <row r="312" spans="1:8" ht="12.75">
      <c r="A312" s="29"/>
      <c r="B312" s="29"/>
      <c r="F312" s="4" t="s">
        <v>135</v>
      </c>
      <c r="H312" s="4"/>
    </row>
    <row r="313" spans="1:8" ht="12.75">
      <c r="A313" s="29"/>
      <c r="B313" s="29"/>
      <c r="F313" s="4" t="s">
        <v>351</v>
      </c>
      <c r="H313" s="4" t="s">
        <v>185</v>
      </c>
    </row>
    <row r="314" spans="1:8" ht="12.75">
      <c r="A314" s="29"/>
      <c r="B314" s="29"/>
      <c r="F314" s="120" t="s">
        <v>326</v>
      </c>
      <c r="H314" s="7" t="s">
        <v>227</v>
      </c>
    </row>
    <row r="315" spans="1:8" ht="12.75">
      <c r="A315" s="29"/>
      <c r="B315" s="29"/>
      <c r="F315" s="7" t="s">
        <v>43</v>
      </c>
      <c r="H315" s="7" t="s">
        <v>43</v>
      </c>
    </row>
    <row r="316" spans="1:9" ht="12.75">
      <c r="A316" s="29"/>
      <c r="B316" s="30" t="s">
        <v>206</v>
      </c>
      <c r="I316" s="7"/>
    </row>
    <row r="317" spans="3:9" ht="12.75">
      <c r="C317" s="3" t="s">
        <v>205</v>
      </c>
      <c r="F317" s="44">
        <v>1813</v>
      </c>
      <c r="H317" s="16">
        <v>1775</v>
      </c>
      <c r="I317" s="16"/>
    </row>
    <row r="318" spans="3:9" ht="12.75">
      <c r="C318" s="3" t="s">
        <v>209</v>
      </c>
      <c r="F318" s="87">
        <v>11734</v>
      </c>
      <c r="G318" s="30"/>
      <c r="H318" s="13">
        <v>10206</v>
      </c>
      <c r="I318" s="16"/>
    </row>
    <row r="319" spans="6:9" ht="12.75">
      <c r="F319" s="44">
        <f>SUM(F317:F318)</f>
        <v>13547</v>
      </c>
      <c r="H319" s="16">
        <f>SUM(H317:H318)</f>
        <v>11981</v>
      </c>
      <c r="I319" s="16"/>
    </row>
    <row r="320" spans="2:9" ht="12.75">
      <c r="B320" s="3" t="s">
        <v>207</v>
      </c>
      <c r="F320" s="44"/>
      <c r="H320" s="16"/>
      <c r="I320" s="16"/>
    </row>
    <row r="321" spans="3:9" ht="12.75">
      <c r="C321" s="3" t="s">
        <v>208</v>
      </c>
      <c r="F321" s="44">
        <v>-1246</v>
      </c>
      <c r="H321" s="16">
        <v>-1296</v>
      </c>
      <c r="I321" s="16"/>
    </row>
    <row r="322" spans="6:9" ht="13.5" thickBot="1">
      <c r="F322" s="46">
        <f>SUM(F319:F321)</f>
        <v>12301</v>
      </c>
      <c r="H322" s="48">
        <f>SUM(H319:H321)</f>
        <v>10685</v>
      </c>
      <c r="I322" s="16"/>
    </row>
    <row r="323" spans="6:9" ht="13.5" thickTop="1">
      <c r="F323" s="44"/>
      <c r="H323" s="16"/>
      <c r="I323" s="16"/>
    </row>
    <row r="324" spans="2:9" ht="42.75" customHeight="1">
      <c r="B324" s="131" t="s">
        <v>225</v>
      </c>
      <c r="C324" s="131"/>
      <c r="D324" s="131"/>
      <c r="E324" s="131"/>
      <c r="F324" s="131"/>
      <c r="G324" s="131"/>
      <c r="H324" s="131"/>
      <c r="I324" s="131"/>
    </row>
    <row r="325" spans="2:9" ht="12.75">
      <c r="B325" s="92"/>
      <c r="C325" s="93"/>
      <c r="D325" s="93"/>
      <c r="E325" s="93"/>
      <c r="F325" s="93"/>
      <c r="G325" s="93"/>
      <c r="H325" s="93"/>
      <c r="I325" s="93"/>
    </row>
    <row r="326" spans="2:9" ht="29.25" customHeight="1">
      <c r="B326" s="135" t="s">
        <v>361</v>
      </c>
      <c r="C326" s="135"/>
      <c r="D326" s="135"/>
      <c r="E326" s="135"/>
      <c r="F326" s="135"/>
      <c r="G326" s="135"/>
      <c r="H326" s="135"/>
      <c r="I326" s="135"/>
    </row>
    <row r="327" spans="1:9" ht="12.75">
      <c r="A327" s="1"/>
      <c r="B327" s="135"/>
      <c r="C327" s="135"/>
      <c r="D327" s="135"/>
      <c r="E327" s="135"/>
      <c r="F327" s="135"/>
      <c r="G327" s="135"/>
      <c r="H327" s="135"/>
      <c r="I327" s="135"/>
    </row>
    <row r="328" spans="1:2" ht="12.75">
      <c r="A328" s="1" t="s">
        <v>121</v>
      </c>
      <c r="B328" s="1" t="s">
        <v>122</v>
      </c>
    </row>
    <row r="329" spans="2:9" ht="13.5" customHeight="1">
      <c r="B329" s="140" t="s">
        <v>362</v>
      </c>
      <c r="C329" s="140"/>
      <c r="D329" s="140"/>
      <c r="E329" s="140"/>
      <c r="F329" s="140"/>
      <c r="G329" s="140"/>
      <c r="H329" s="140"/>
      <c r="I329" s="140"/>
    </row>
    <row r="331" spans="1:2" ht="12.75">
      <c r="A331" s="1" t="s">
        <v>123</v>
      </c>
      <c r="B331" s="1" t="s">
        <v>124</v>
      </c>
    </row>
    <row r="332" spans="2:9" ht="13.5" customHeight="1">
      <c r="B332" s="141" t="s">
        <v>125</v>
      </c>
      <c r="C332" s="141"/>
      <c r="D332" s="141"/>
      <c r="E332" s="141"/>
      <c r="F332" s="141"/>
      <c r="G332" s="141"/>
      <c r="H332" s="141"/>
      <c r="I332" s="141"/>
    </row>
    <row r="333" spans="2:9" ht="12.75">
      <c r="B333" s="15"/>
      <c r="C333" s="15"/>
      <c r="D333" s="15"/>
      <c r="E333" s="15"/>
      <c r="F333" s="15"/>
      <c r="G333" s="15"/>
      <c r="H333" s="15"/>
      <c r="I333" s="15"/>
    </row>
    <row r="334" spans="2:9" ht="12.75">
      <c r="B334" s="81"/>
      <c r="C334" s="81"/>
      <c r="D334" s="81"/>
      <c r="E334" s="81"/>
      <c r="F334" s="81"/>
      <c r="G334" s="81"/>
      <c r="H334" s="81"/>
      <c r="I334" s="81"/>
    </row>
    <row r="335" spans="2:9" ht="12.75">
      <c r="B335" s="81"/>
      <c r="C335" s="81"/>
      <c r="D335" s="81"/>
      <c r="E335" s="81"/>
      <c r="F335" s="81"/>
      <c r="G335" s="81"/>
      <c r="H335" s="81"/>
      <c r="I335" s="81"/>
    </row>
    <row r="336" spans="2:9" ht="12.75">
      <c r="B336" s="81"/>
      <c r="C336" s="81"/>
      <c r="D336" s="81"/>
      <c r="E336" s="81"/>
      <c r="F336" s="81"/>
      <c r="G336" s="81"/>
      <c r="H336" s="81"/>
      <c r="I336" s="81"/>
    </row>
    <row r="337" spans="2:9" ht="12.75">
      <c r="B337" s="81"/>
      <c r="C337" s="81"/>
      <c r="D337" s="81"/>
      <c r="E337" s="81"/>
      <c r="F337" s="81"/>
      <c r="G337" s="81"/>
      <c r="H337" s="81"/>
      <c r="I337" s="81"/>
    </row>
    <row r="342" spans="2:5" ht="15.75">
      <c r="B342" s="2" t="s">
        <v>136</v>
      </c>
      <c r="E342" s="30"/>
    </row>
    <row r="344" spans="1:5" ht="12.75">
      <c r="A344" s="1" t="s">
        <v>74</v>
      </c>
      <c r="E344" s="30"/>
    </row>
    <row r="345" spans="1:5" ht="12.75">
      <c r="A345" s="1" t="str">
        <f>A8</f>
        <v>For The Quarter and Year-To-Date Ended 31 December 2010</v>
      </c>
      <c r="E345" s="30"/>
    </row>
    <row r="346" ht="12.75">
      <c r="E346" s="30"/>
    </row>
    <row r="347" ht="12.75">
      <c r="E347" s="30"/>
    </row>
    <row r="348" spans="1:9" ht="13.5" customHeight="1">
      <c r="A348" s="29" t="s">
        <v>109</v>
      </c>
      <c r="B348" s="148" t="s">
        <v>162</v>
      </c>
      <c r="C348" s="148"/>
      <c r="D348" s="148"/>
      <c r="E348" s="148"/>
      <c r="F348" s="148"/>
      <c r="G348" s="148"/>
      <c r="H348" s="148"/>
      <c r="I348" s="148"/>
    </row>
    <row r="349" spans="1:9" ht="12.75">
      <c r="A349" s="29"/>
      <c r="B349" s="148"/>
      <c r="C349" s="148"/>
      <c r="D349" s="148"/>
      <c r="E349" s="148"/>
      <c r="F349" s="148"/>
      <c r="G349" s="148"/>
      <c r="H349" s="148"/>
      <c r="I349" s="148"/>
    </row>
    <row r="350" spans="1:2" ht="12.75">
      <c r="A350" s="1" t="s">
        <v>126</v>
      </c>
      <c r="B350" s="1" t="s">
        <v>127</v>
      </c>
    </row>
    <row r="351" spans="2:9" ht="13.5" customHeight="1">
      <c r="B351" s="141" t="s">
        <v>163</v>
      </c>
      <c r="C351" s="141"/>
      <c r="D351" s="141"/>
      <c r="E351" s="141"/>
      <c r="F351" s="141"/>
      <c r="G351" s="141"/>
      <c r="H351" s="141"/>
      <c r="I351" s="141"/>
    </row>
    <row r="352" spans="2:9" ht="12.75">
      <c r="B352" s="141"/>
      <c r="C352" s="141"/>
      <c r="D352" s="141"/>
      <c r="E352" s="141"/>
      <c r="F352" s="141"/>
      <c r="G352" s="141"/>
      <c r="H352" s="141"/>
      <c r="I352" s="141"/>
    </row>
    <row r="353" spans="2:9" ht="12.75">
      <c r="B353" s="141"/>
      <c r="C353" s="141"/>
      <c r="D353" s="141"/>
      <c r="E353" s="141"/>
      <c r="F353" s="141"/>
      <c r="G353" s="141"/>
      <c r="H353" s="141"/>
      <c r="I353" s="141"/>
    </row>
    <row r="354" spans="2:9" ht="12.75">
      <c r="B354" s="141"/>
      <c r="C354" s="141"/>
      <c r="D354" s="141"/>
      <c r="E354" s="141"/>
      <c r="F354" s="141"/>
      <c r="G354" s="141"/>
      <c r="H354" s="141"/>
      <c r="I354" s="141"/>
    </row>
    <row r="356" spans="1:2" ht="12.75">
      <c r="A356" s="1" t="s">
        <v>128</v>
      </c>
      <c r="B356" s="1" t="s">
        <v>129</v>
      </c>
    </row>
    <row r="357" spans="2:9" ht="13.5" customHeight="1">
      <c r="B357" s="131" t="s">
        <v>211</v>
      </c>
      <c r="C357" s="131"/>
      <c r="D357" s="131"/>
      <c r="E357" s="131"/>
      <c r="F357" s="131"/>
      <c r="G357" s="131"/>
      <c r="H357" s="131"/>
      <c r="I357" s="131"/>
    </row>
    <row r="358" spans="2:9" ht="12.75">
      <c r="B358" s="81"/>
      <c r="C358" s="81"/>
      <c r="D358" s="81"/>
      <c r="E358" s="81"/>
      <c r="F358" s="81"/>
      <c r="G358" s="81"/>
      <c r="H358" s="81"/>
      <c r="I358" s="81"/>
    </row>
    <row r="359" spans="1:9" ht="12.75">
      <c r="A359" s="69" t="s">
        <v>52</v>
      </c>
      <c r="B359" s="69" t="s">
        <v>130</v>
      </c>
      <c r="C359" s="10"/>
      <c r="D359" s="10"/>
      <c r="E359" s="10"/>
      <c r="F359" s="10"/>
      <c r="G359" s="10"/>
      <c r="H359" s="10"/>
      <c r="I359" s="73"/>
    </row>
    <row r="360" spans="1:9" ht="12.75">
      <c r="A360" s="69"/>
      <c r="B360" s="69"/>
      <c r="C360" s="10"/>
      <c r="D360" s="10"/>
      <c r="E360" s="145" t="s">
        <v>34</v>
      </c>
      <c r="F360" s="145"/>
      <c r="G360" s="10"/>
      <c r="H360" s="145" t="s">
        <v>35</v>
      </c>
      <c r="I360" s="145"/>
    </row>
    <row r="361" spans="1:9" ht="12.75">
      <c r="A361" s="69"/>
      <c r="B361" s="69"/>
      <c r="C361" s="10"/>
      <c r="D361" s="10"/>
      <c r="E361" s="10"/>
      <c r="F361" s="73" t="s">
        <v>39</v>
      </c>
      <c r="G361" s="10"/>
      <c r="H361" s="74"/>
      <c r="I361" s="73" t="s">
        <v>39</v>
      </c>
    </row>
    <row r="362" spans="1:9" ht="12.75">
      <c r="A362" s="10"/>
      <c r="B362" s="10"/>
      <c r="C362" s="10"/>
      <c r="D362" s="10"/>
      <c r="E362" s="73" t="s">
        <v>36</v>
      </c>
      <c r="F362" s="73" t="s">
        <v>37</v>
      </c>
      <c r="G362" s="10"/>
      <c r="H362" s="73" t="s">
        <v>36</v>
      </c>
      <c r="I362" s="73" t="s">
        <v>37</v>
      </c>
    </row>
    <row r="363" spans="1:9" ht="12.75">
      <c r="A363" s="10"/>
      <c r="B363" s="10"/>
      <c r="C363" s="10"/>
      <c r="D363" s="10"/>
      <c r="E363" s="73" t="s">
        <v>37</v>
      </c>
      <c r="F363" s="73" t="s">
        <v>40</v>
      </c>
      <c r="G363" s="10"/>
      <c r="H363" s="73" t="s">
        <v>37</v>
      </c>
      <c r="I363" s="73" t="s">
        <v>40</v>
      </c>
    </row>
    <row r="364" spans="1:9" ht="12.75">
      <c r="A364" s="10"/>
      <c r="B364" s="10"/>
      <c r="C364" s="10"/>
      <c r="D364" s="10"/>
      <c r="E364" s="73" t="s">
        <v>38</v>
      </c>
      <c r="F364" s="73" t="s">
        <v>38</v>
      </c>
      <c r="G364" s="10"/>
      <c r="H364" s="73" t="s">
        <v>41</v>
      </c>
      <c r="I364" s="73" t="s">
        <v>42</v>
      </c>
    </row>
    <row r="365" spans="1:9" ht="12.75">
      <c r="A365" s="10"/>
      <c r="B365" s="10"/>
      <c r="C365" s="10"/>
      <c r="D365" s="10"/>
      <c r="E365" s="120" t="s">
        <v>326</v>
      </c>
      <c r="F365" s="120" t="s">
        <v>227</v>
      </c>
      <c r="G365" s="50"/>
      <c r="H365" s="120" t="s">
        <v>326</v>
      </c>
      <c r="I365" s="120" t="s">
        <v>227</v>
      </c>
    </row>
    <row r="366" spans="1:9" ht="12.75">
      <c r="A366" s="10"/>
      <c r="B366" s="69" t="s">
        <v>165</v>
      </c>
      <c r="C366" s="10"/>
      <c r="D366" s="10"/>
      <c r="E366" s="10"/>
      <c r="F366" s="10"/>
      <c r="G366" s="10"/>
      <c r="H366" s="10"/>
      <c r="I366" s="10"/>
    </row>
    <row r="367" spans="1:9" ht="12.75">
      <c r="A367" s="10"/>
      <c r="B367" s="10" t="s">
        <v>363</v>
      </c>
      <c r="C367" s="10"/>
      <c r="D367" s="10"/>
      <c r="E367" s="12">
        <f>SOCI!D43</f>
        <v>105</v>
      </c>
      <c r="F367" s="12">
        <f>SOCI!E43</f>
        <v>-11113</v>
      </c>
      <c r="G367" s="10"/>
      <c r="H367" s="12">
        <f>SOCI!G43</f>
        <v>-6474</v>
      </c>
      <c r="I367" s="12">
        <f>SOCI!H43</f>
        <v>-21633</v>
      </c>
    </row>
    <row r="368" spans="1:9" ht="12.75">
      <c r="A368" s="10"/>
      <c r="B368" s="10"/>
      <c r="C368" s="10"/>
      <c r="D368" s="10"/>
      <c r="E368" s="23"/>
      <c r="F368" s="23"/>
      <c r="G368" s="10"/>
      <c r="H368" s="23"/>
      <c r="I368" s="23"/>
    </row>
    <row r="369" spans="1:9" ht="28.5" customHeight="1">
      <c r="A369" s="10"/>
      <c r="B369" s="135" t="s">
        <v>196</v>
      </c>
      <c r="C369" s="135"/>
      <c r="D369" s="135"/>
      <c r="E369" s="115">
        <v>298847</v>
      </c>
      <c r="F369" s="115">
        <v>298509</v>
      </c>
      <c r="G369" s="10"/>
      <c r="H369" s="115">
        <f>E369</f>
        <v>298847</v>
      </c>
      <c r="I369" s="115">
        <f>F369</f>
        <v>298509</v>
      </c>
    </row>
    <row r="370" spans="1:9" ht="12.75">
      <c r="A370" s="10"/>
      <c r="B370" s="10"/>
      <c r="C370" s="10"/>
      <c r="D370" s="10"/>
      <c r="E370" s="10"/>
      <c r="F370" s="10"/>
      <c r="G370" s="10"/>
      <c r="H370" s="10"/>
      <c r="I370" s="10"/>
    </row>
    <row r="371" spans="1:9" ht="13.5" thickBot="1">
      <c r="A371" s="10"/>
      <c r="B371" s="10" t="s">
        <v>364</v>
      </c>
      <c r="C371" s="10"/>
      <c r="D371" s="10"/>
      <c r="E371" s="75">
        <f>E367/E369*100</f>
        <v>0.035135035653695704</v>
      </c>
      <c r="F371" s="75">
        <f>F367/F369*100</f>
        <v>-3.722835827395489</v>
      </c>
      <c r="G371" s="10"/>
      <c r="H371" s="75">
        <f>H367/H369*100</f>
        <v>-2.1663259125907235</v>
      </c>
      <c r="I371" s="75">
        <f>I367/I369*100</f>
        <v>-7.24701767785896</v>
      </c>
    </row>
    <row r="372" spans="1:9" ht="12.75">
      <c r="A372" s="29"/>
      <c r="B372" s="81"/>
      <c r="C372" s="81"/>
      <c r="D372" s="81"/>
      <c r="E372" s="81"/>
      <c r="F372" s="81"/>
      <c r="G372" s="81"/>
      <c r="H372" s="81"/>
      <c r="I372" s="81"/>
    </row>
    <row r="373" ht="12.75">
      <c r="B373" s="1" t="s">
        <v>166</v>
      </c>
    </row>
    <row r="374" spans="2:9" ht="12.75">
      <c r="B374" s="3" t="s">
        <v>363</v>
      </c>
      <c r="E374" s="13">
        <f>E367</f>
        <v>105</v>
      </c>
      <c r="F374" s="13">
        <f>F367</f>
        <v>-11113</v>
      </c>
      <c r="H374" s="13">
        <f>H367</f>
        <v>-6474</v>
      </c>
      <c r="I374" s="13">
        <f>I367</f>
        <v>-21633</v>
      </c>
    </row>
    <row r="375" spans="5:9" ht="12.75">
      <c r="E375" s="16"/>
      <c r="F375" s="16"/>
      <c r="H375" s="16"/>
      <c r="I375" s="16"/>
    </row>
    <row r="376" spans="2:9" ht="12.75" customHeight="1">
      <c r="B376" s="135" t="s">
        <v>196</v>
      </c>
      <c r="C376" s="135"/>
      <c r="D376" s="135"/>
      <c r="E376" s="23">
        <f>E369</f>
        <v>298847</v>
      </c>
      <c r="F376" s="23">
        <f>F369</f>
        <v>298509</v>
      </c>
      <c r="G376" s="10"/>
      <c r="H376" s="23">
        <f>E376</f>
        <v>298847</v>
      </c>
      <c r="I376" s="23">
        <f>F376</f>
        <v>298509</v>
      </c>
    </row>
    <row r="377" spans="2:9" ht="12.75">
      <c r="B377" s="10" t="s">
        <v>32</v>
      </c>
      <c r="C377" s="47"/>
      <c r="D377" s="47"/>
      <c r="E377" s="23"/>
      <c r="F377" s="23"/>
      <c r="G377" s="10"/>
      <c r="H377" s="23"/>
      <c r="I377" s="23"/>
    </row>
    <row r="378" spans="2:9" ht="27.75" customHeight="1">
      <c r="B378" s="10"/>
      <c r="C378" s="135" t="s">
        <v>33</v>
      </c>
      <c r="D378" s="135"/>
      <c r="E378" s="23">
        <v>25391</v>
      </c>
      <c r="F378" s="23">
        <v>25569</v>
      </c>
      <c r="G378" s="10"/>
      <c r="H378" s="23">
        <f>E378</f>
        <v>25391</v>
      </c>
      <c r="I378" s="23">
        <f>F378</f>
        <v>25569</v>
      </c>
    </row>
    <row r="379" spans="2:9" ht="12.75">
      <c r="B379" s="10" t="s">
        <v>168</v>
      </c>
      <c r="C379" s="10"/>
      <c r="D379" s="10"/>
      <c r="E379" s="35">
        <f>SUM(E376:E378)</f>
        <v>324238</v>
      </c>
      <c r="F379" s="35">
        <f>SUM(F376:F378)</f>
        <v>324078</v>
      </c>
      <c r="G379" s="10"/>
      <c r="H379" s="35">
        <f>SUM(H376:H378)</f>
        <v>324238</v>
      </c>
      <c r="I379" s="35">
        <f>SUM(I376:I378)</f>
        <v>324078</v>
      </c>
    </row>
    <row r="380" spans="2:9" ht="12.75">
      <c r="B380" s="10"/>
      <c r="C380" s="10"/>
      <c r="D380" s="10"/>
      <c r="E380" s="10"/>
      <c r="F380" s="10"/>
      <c r="G380" s="10"/>
      <c r="H380" s="10"/>
      <c r="I380" s="10"/>
    </row>
    <row r="381" spans="2:9" ht="13.5" thickBot="1">
      <c r="B381" s="10" t="s">
        <v>365</v>
      </c>
      <c r="C381" s="10"/>
      <c r="D381" s="10"/>
      <c r="E381" s="75">
        <f>E374/E379*100</f>
        <v>0.03238361944004096</v>
      </c>
      <c r="F381" s="75">
        <f>F374/F379*100</f>
        <v>-3.4291127444627527</v>
      </c>
      <c r="G381" s="10"/>
      <c r="H381" s="75">
        <f>H374/H379*100</f>
        <v>-1.9966814500459538</v>
      </c>
      <c r="I381" s="75">
        <f>I374/I379*100</f>
        <v>-6.675244848462407</v>
      </c>
    </row>
    <row r="383" spans="2:9" ht="13.5" customHeight="1">
      <c r="B383" s="141" t="s">
        <v>226</v>
      </c>
      <c r="C383" s="141"/>
      <c r="D383" s="141"/>
      <c r="E383" s="141"/>
      <c r="F383" s="141"/>
      <c r="G383" s="141"/>
      <c r="H383" s="141"/>
      <c r="I383" s="141"/>
    </row>
    <row r="384" spans="2:9" ht="12.75">
      <c r="B384" s="15"/>
      <c r="C384" s="15"/>
      <c r="D384" s="15"/>
      <c r="E384" s="15"/>
      <c r="F384" s="15"/>
      <c r="G384" s="15"/>
      <c r="H384" s="15"/>
      <c r="I384" s="15"/>
    </row>
    <row r="385" spans="1:2" ht="12.75">
      <c r="A385" s="1" t="s">
        <v>131</v>
      </c>
      <c r="B385" s="1" t="s">
        <v>132</v>
      </c>
    </row>
    <row r="386" spans="2:9" ht="13.5" customHeight="1">
      <c r="B386" s="141" t="s">
        <v>201</v>
      </c>
      <c r="C386" s="141"/>
      <c r="D386" s="141"/>
      <c r="E386" s="141"/>
      <c r="F386" s="141"/>
      <c r="G386" s="141"/>
      <c r="H386" s="141"/>
      <c r="I386" s="141"/>
    </row>
    <row r="387" spans="2:9" ht="12.75">
      <c r="B387" s="15"/>
      <c r="C387" s="15"/>
      <c r="D387" s="15"/>
      <c r="E387" s="15"/>
      <c r="F387" s="15"/>
      <c r="G387" s="15"/>
      <c r="H387" s="15"/>
      <c r="I387" s="15"/>
    </row>
    <row r="388" spans="1:9" ht="12.75">
      <c r="A388" s="29" t="s">
        <v>133</v>
      </c>
      <c r="B388" s="29" t="s">
        <v>81</v>
      </c>
      <c r="C388" s="29"/>
      <c r="D388" s="29"/>
      <c r="E388" s="30"/>
      <c r="F388" s="30"/>
      <c r="G388" s="16"/>
      <c r="H388" s="16"/>
      <c r="I388" s="17"/>
    </row>
    <row r="389" spans="1:9" ht="12.75">
      <c r="A389" s="30"/>
      <c r="B389" s="30" t="s">
        <v>288</v>
      </c>
      <c r="C389" s="30"/>
      <c r="D389" s="30"/>
      <c r="E389" s="30"/>
      <c r="F389" s="30"/>
      <c r="G389" s="16"/>
      <c r="H389" s="16"/>
      <c r="I389" s="16"/>
    </row>
    <row r="390" spans="2:9" ht="12.75">
      <c r="B390" s="15"/>
      <c r="C390" s="15"/>
      <c r="D390" s="15"/>
      <c r="E390" s="15"/>
      <c r="F390" s="15"/>
      <c r="G390" s="15"/>
      <c r="H390" s="15"/>
      <c r="I390" s="15"/>
    </row>
    <row r="391" spans="2:9" ht="12.75">
      <c r="B391" s="15"/>
      <c r="C391" s="15"/>
      <c r="D391" s="15"/>
      <c r="E391" s="15"/>
      <c r="F391" s="15"/>
      <c r="G391" s="15"/>
      <c r="H391" s="15"/>
      <c r="I391" s="15"/>
    </row>
    <row r="396" spans="2:5" ht="15.75">
      <c r="B396" s="2" t="s">
        <v>136</v>
      </c>
      <c r="E396" s="30"/>
    </row>
    <row r="398" spans="1:5" ht="12.75">
      <c r="A398" s="1" t="s">
        <v>74</v>
      </c>
      <c r="E398" s="30"/>
    </row>
    <row r="399" spans="1:5" ht="12.75">
      <c r="A399" s="1" t="str">
        <f>A345</f>
        <v>For The Quarter and Year-To-Date Ended 31 December 2010</v>
      </c>
      <c r="E399" s="30"/>
    </row>
    <row r="400" ht="12.75">
      <c r="E400" s="30"/>
    </row>
    <row r="401" ht="12.75">
      <c r="E401" s="30"/>
    </row>
    <row r="402" spans="1:9" ht="13.5" customHeight="1">
      <c r="A402" s="29" t="s">
        <v>109</v>
      </c>
      <c r="B402" s="148" t="s">
        <v>162</v>
      </c>
      <c r="C402" s="148"/>
      <c r="D402" s="148"/>
      <c r="E402" s="148"/>
      <c r="F402" s="148"/>
      <c r="G402" s="148"/>
      <c r="H402" s="148"/>
      <c r="I402" s="148"/>
    </row>
    <row r="403" spans="1:9" ht="13.5" customHeight="1">
      <c r="A403" s="29"/>
      <c r="B403" s="148"/>
      <c r="C403" s="148"/>
      <c r="D403" s="148"/>
      <c r="E403" s="148"/>
      <c r="F403" s="148"/>
      <c r="G403" s="148"/>
      <c r="H403" s="148"/>
      <c r="I403" s="148"/>
    </row>
    <row r="404" spans="1:2" ht="12.75">
      <c r="A404" s="1" t="s">
        <v>29</v>
      </c>
      <c r="B404" s="1" t="s">
        <v>134</v>
      </c>
    </row>
    <row r="405" spans="2:9" ht="13.5" customHeight="1">
      <c r="B405" s="140" t="s">
        <v>369</v>
      </c>
      <c r="C405" s="140"/>
      <c r="D405" s="140"/>
      <c r="E405" s="140"/>
      <c r="F405" s="140"/>
      <c r="G405" s="140"/>
      <c r="H405" s="140"/>
      <c r="I405" s="140"/>
    </row>
    <row r="406" spans="2:9" ht="12.75">
      <c r="B406" s="140"/>
      <c r="C406" s="140"/>
      <c r="D406" s="140"/>
      <c r="E406" s="140"/>
      <c r="F406" s="140"/>
      <c r="G406" s="140"/>
      <c r="H406" s="140"/>
      <c r="I406" s="140"/>
    </row>
    <row r="408" ht="12.75">
      <c r="A408" s="3" t="s">
        <v>155</v>
      </c>
    </row>
    <row r="410" ht="12.75">
      <c r="A410" s="3" t="s">
        <v>156</v>
      </c>
    </row>
    <row r="411" ht="12.75">
      <c r="A411" s="3" t="s">
        <v>157</v>
      </c>
    </row>
    <row r="413" spans="1:4" ht="12.75">
      <c r="A413" s="41" t="s">
        <v>370</v>
      </c>
      <c r="B413" s="10"/>
      <c r="C413" s="10"/>
      <c r="D413" s="10"/>
    </row>
    <row r="414" spans="2:9" ht="12.75">
      <c r="B414" s="15"/>
      <c r="C414" s="15"/>
      <c r="D414" s="15"/>
      <c r="E414" s="15"/>
      <c r="F414" s="15"/>
      <c r="G414" s="15"/>
      <c r="H414" s="15"/>
      <c r="I414" s="15"/>
    </row>
    <row r="415" spans="2:9" ht="12.75">
      <c r="B415" s="15"/>
      <c r="C415" s="15"/>
      <c r="D415" s="15"/>
      <c r="E415" s="15"/>
      <c r="F415" s="15"/>
      <c r="G415" s="15"/>
      <c r="H415" s="15"/>
      <c r="I415" s="15"/>
    </row>
    <row r="416" spans="2:9" ht="12.75">
      <c r="B416" s="15"/>
      <c r="C416" s="15"/>
      <c r="D416" s="15"/>
      <c r="E416" s="15"/>
      <c r="F416" s="15"/>
      <c r="G416" s="15"/>
      <c r="H416" s="15"/>
      <c r="I416" s="15"/>
    </row>
    <row r="417" spans="2:9" ht="12.75">
      <c r="B417" s="15"/>
      <c r="C417" s="15"/>
      <c r="D417" s="15"/>
      <c r="E417" s="15"/>
      <c r="F417" s="15"/>
      <c r="G417" s="15"/>
      <c r="H417" s="15"/>
      <c r="I417" s="15"/>
    </row>
    <row r="418" spans="2:9" ht="12.75">
      <c r="B418" s="15"/>
      <c r="C418" s="15"/>
      <c r="D418" s="15"/>
      <c r="E418" s="15"/>
      <c r="F418" s="15"/>
      <c r="G418" s="15"/>
      <c r="H418" s="15"/>
      <c r="I418" s="15"/>
    </row>
    <row r="419" spans="2:9" ht="12.75">
      <c r="B419" s="15"/>
      <c r="C419" s="15"/>
      <c r="D419" s="15"/>
      <c r="E419" s="15"/>
      <c r="F419" s="15"/>
      <c r="G419" s="15"/>
      <c r="H419" s="15"/>
      <c r="I419" s="15"/>
    </row>
    <row r="420" spans="2:9" ht="12.75">
      <c r="B420" s="15"/>
      <c r="C420" s="15"/>
      <c r="D420" s="15"/>
      <c r="E420" s="15"/>
      <c r="F420" s="15"/>
      <c r="G420" s="15"/>
      <c r="H420" s="15"/>
      <c r="I420" s="15"/>
    </row>
    <row r="421" spans="2:9" ht="12.75">
      <c r="B421" s="15"/>
      <c r="C421" s="15"/>
      <c r="D421" s="15"/>
      <c r="E421" s="15"/>
      <c r="F421" s="15"/>
      <c r="G421" s="15"/>
      <c r="H421" s="15"/>
      <c r="I421" s="15"/>
    </row>
    <row r="422" spans="2:9" ht="12.75">
      <c r="B422" s="15"/>
      <c r="C422" s="15"/>
      <c r="D422" s="15"/>
      <c r="E422" s="15"/>
      <c r="F422" s="15"/>
      <c r="G422" s="15"/>
      <c r="H422" s="15"/>
      <c r="I422" s="15"/>
    </row>
    <row r="432" spans="2:3" ht="12.75">
      <c r="B432" s="10"/>
      <c r="C432" s="10"/>
    </row>
  </sheetData>
  <sheetProtection/>
  <mergeCells count="61">
    <mergeCell ref="B369:D369"/>
    <mergeCell ref="A269:IV269"/>
    <mergeCell ref="B405:I406"/>
    <mergeCell ref="B386:I386"/>
    <mergeCell ref="B383:I383"/>
    <mergeCell ref="C378:D378"/>
    <mergeCell ref="B376:D376"/>
    <mergeCell ref="B324:I324"/>
    <mergeCell ref="B329:I329"/>
    <mergeCell ref="B402:I403"/>
    <mergeCell ref="B332:I332"/>
    <mergeCell ref="B214:E214"/>
    <mergeCell ref="B215:E215"/>
    <mergeCell ref="B348:I349"/>
    <mergeCell ref="B351:I354"/>
    <mergeCell ref="C268:I268"/>
    <mergeCell ref="B326:I326"/>
    <mergeCell ref="B262:I263"/>
    <mergeCell ref="C267:I267"/>
    <mergeCell ref="B327:I327"/>
    <mergeCell ref="C80:I80"/>
    <mergeCell ref="E360:F360"/>
    <mergeCell ref="H360:I360"/>
    <mergeCell ref="B270:I270"/>
    <mergeCell ref="B295:I296"/>
    <mergeCell ref="B278:I279"/>
    <mergeCell ref="B273:I273"/>
    <mergeCell ref="B305:I306"/>
    <mergeCell ref="B357:I357"/>
    <mergeCell ref="B309:I309"/>
    <mergeCell ref="E69:H69"/>
    <mergeCell ref="C78:I78"/>
    <mergeCell ref="E42:H42"/>
    <mergeCell ref="B43:H43"/>
    <mergeCell ref="B44:H44"/>
    <mergeCell ref="B45:H45"/>
    <mergeCell ref="B14:I16"/>
    <mergeCell ref="B18:I19"/>
    <mergeCell ref="B25:I26"/>
    <mergeCell ref="E36:H36"/>
    <mergeCell ref="E65:H65"/>
    <mergeCell ref="B21:I22"/>
    <mergeCell ref="C81:I82"/>
    <mergeCell ref="C85:I85"/>
    <mergeCell ref="C109:I109"/>
    <mergeCell ref="C110:I110"/>
    <mergeCell ref="B129:I129"/>
    <mergeCell ref="B229:I231"/>
    <mergeCell ref="B226:I226"/>
    <mergeCell ref="B219:I220"/>
    <mergeCell ref="B112:I112"/>
    <mergeCell ref="B133:I134"/>
    <mergeCell ref="C274:I274"/>
    <mergeCell ref="C275:I275"/>
    <mergeCell ref="B115:I115"/>
    <mergeCell ref="B118:I118"/>
    <mergeCell ref="B125:I126"/>
    <mergeCell ref="B121:I122"/>
    <mergeCell ref="B266:I266"/>
    <mergeCell ref="B234:I234"/>
    <mergeCell ref="B237:I237"/>
  </mergeCells>
  <printOptions/>
  <pageMargins left="0.75" right="0.5" top="1" bottom="1" header="0.5" footer="0.5"/>
  <pageSetup firstPageNumber="5" useFirstPageNumber="1" horizontalDpi="600" verticalDpi="600" orientation="portrait" paperSize="9" scale="95" r:id="rId2"/>
  <headerFooter alignWithMargins="0">
    <oddFooter>&amp;R&amp;"Times New Roman,Regular"- &amp;P -</oddFooter>
  </headerFooter>
  <rowBreaks count="1" manualBreakCount="1">
    <brk id="2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 </cp:lastModifiedBy>
  <cp:lastPrinted>2011-02-18T07:31:59Z</cp:lastPrinted>
  <dcterms:created xsi:type="dcterms:W3CDTF">2005-11-02T07:17:39Z</dcterms:created>
  <dcterms:modified xsi:type="dcterms:W3CDTF">2011-02-22T09:38:50Z</dcterms:modified>
  <cp:category/>
  <cp:version/>
  <cp:contentType/>
  <cp:contentStatus/>
</cp:coreProperties>
</file>